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5" windowWidth="15480" windowHeight="997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A11" i="1" l="1"/>
  <c r="A12" i="1" s="1"/>
  <c r="A15" i="1"/>
  <c r="A16" i="1" s="1"/>
  <c r="A21" i="1"/>
  <c r="A24" i="1"/>
  <c r="A25" i="1" s="1"/>
  <c r="A7" i="1"/>
  <c r="A8" i="1" s="1"/>
  <c r="H101" i="1"/>
  <c r="I101" i="1" s="1"/>
  <c r="H100" i="1"/>
  <c r="I100" i="1" s="1"/>
  <c r="H99" i="1"/>
  <c r="I99" i="1" s="1"/>
  <c r="H98" i="1"/>
  <c r="I98" i="1" s="1"/>
  <c r="H97" i="1"/>
  <c r="I97" i="1" s="1"/>
  <c r="H96" i="1"/>
  <c r="I96" i="1" s="1"/>
  <c r="H95" i="1"/>
  <c r="I95" i="1" s="1"/>
  <c r="H94" i="1"/>
  <c r="I94" i="1" s="1"/>
  <c r="H93" i="1"/>
  <c r="I93" i="1" s="1"/>
  <c r="H92" i="1"/>
  <c r="I92" i="1" s="1"/>
  <c r="H91" i="1"/>
  <c r="I91" i="1" s="1"/>
  <c r="H90" i="1"/>
  <c r="I90" i="1" s="1"/>
  <c r="H89" i="1"/>
  <c r="I89" i="1" s="1"/>
  <c r="H88" i="1"/>
  <c r="I88" i="1" s="1"/>
  <c r="H87" i="1"/>
  <c r="I87" i="1" s="1"/>
  <c r="H86" i="1"/>
  <c r="I86" i="1" s="1"/>
  <c r="H85" i="1"/>
  <c r="I85" i="1" s="1"/>
  <c r="H84" i="1"/>
  <c r="I84" i="1" s="1"/>
  <c r="H83" i="1"/>
  <c r="I83" i="1" s="1"/>
  <c r="H82" i="1"/>
  <c r="I82" i="1" s="1"/>
  <c r="H81" i="1"/>
  <c r="I81" i="1" s="1"/>
  <c r="H80" i="1"/>
  <c r="I80" i="1" s="1"/>
  <c r="H79" i="1"/>
  <c r="I79" i="1" s="1"/>
  <c r="H78" i="1"/>
  <c r="I78" i="1" s="1"/>
  <c r="H77" i="1"/>
  <c r="I77" i="1" s="1"/>
  <c r="H76" i="1"/>
  <c r="I76" i="1" s="1"/>
  <c r="H75" i="1"/>
  <c r="I75" i="1" s="1"/>
  <c r="H74" i="1"/>
  <c r="I74" i="1" s="1"/>
  <c r="H73" i="1"/>
  <c r="I73" i="1" s="1"/>
  <c r="H72" i="1"/>
  <c r="I72" i="1" s="1"/>
  <c r="H71" i="1"/>
  <c r="I71" i="1" s="1"/>
  <c r="H70" i="1"/>
  <c r="I70" i="1" s="1"/>
  <c r="H69" i="1"/>
  <c r="I69" i="1" s="1"/>
  <c r="H68" i="1"/>
  <c r="I68" i="1" s="1"/>
  <c r="H67" i="1"/>
  <c r="I67" i="1" s="1"/>
  <c r="H66" i="1"/>
  <c r="I66" i="1" s="1"/>
  <c r="H65" i="1"/>
  <c r="I65" i="1" s="1"/>
  <c r="H64" i="1"/>
  <c r="I64" i="1" s="1"/>
  <c r="H63" i="1"/>
  <c r="I63" i="1" s="1"/>
  <c r="H62" i="1"/>
  <c r="I62" i="1" s="1"/>
  <c r="H41" i="1"/>
  <c r="I41" i="1" s="1"/>
  <c r="H40" i="1"/>
  <c r="I40" i="1" s="1"/>
  <c r="H24" i="1"/>
  <c r="I24" i="1" s="1"/>
  <c r="H61" i="1"/>
  <c r="I61" i="1" s="1"/>
  <c r="H60" i="1"/>
  <c r="I60" i="1" s="1"/>
  <c r="H59" i="1"/>
  <c r="I59" i="1" s="1"/>
  <c r="H58" i="1"/>
  <c r="I58" i="1" s="1"/>
  <c r="H57" i="1"/>
  <c r="I57" i="1" s="1"/>
  <c r="H56" i="1"/>
  <c r="I56" i="1" s="1"/>
  <c r="H55" i="1"/>
  <c r="I55" i="1" s="1"/>
  <c r="H54" i="1"/>
  <c r="I54" i="1" s="1"/>
  <c r="H53" i="1"/>
  <c r="I53" i="1" s="1"/>
  <c r="H52" i="1"/>
  <c r="I52" i="1" s="1"/>
  <c r="H51" i="1"/>
  <c r="I51" i="1" s="1"/>
  <c r="H50" i="1"/>
  <c r="I50" i="1" s="1"/>
  <c r="H49" i="1"/>
  <c r="I49" i="1" s="1"/>
  <c r="H48" i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2" i="1"/>
  <c r="I32" i="1" s="1"/>
  <c r="H30" i="1"/>
  <c r="I30" i="1" s="1"/>
  <c r="H17" i="1"/>
  <c r="I17" i="1" s="1"/>
  <c r="H33" i="1"/>
  <c r="I33" i="1" s="1"/>
  <c r="H29" i="2"/>
  <c r="I29" i="2" s="1"/>
  <c r="H28" i="2"/>
  <c r="I28" i="2" s="1"/>
  <c r="H33" i="2"/>
  <c r="I33" i="2" s="1"/>
  <c r="H32" i="2"/>
  <c r="I32" i="2" s="1"/>
  <c r="H31" i="2"/>
  <c r="I31" i="2" s="1"/>
  <c r="H30" i="2"/>
  <c r="I30" i="2" s="1"/>
  <c r="H27" i="2"/>
  <c r="I27" i="2" s="1"/>
  <c r="H26" i="2"/>
  <c r="I26" i="2" s="1"/>
  <c r="H25" i="2"/>
  <c r="I25" i="2" s="1"/>
  <c r="H24" i="2"/>
  <c r="I24" i="2" s="1"/>
  <c r="H23" i="2"/>
  <c r="I23" i="2" s="1"/>
  <c r="H22" i="2"/>
  <c r="I22" i="2" s="1"/>
  <c r="H21" i="2"/>
  <c r="I21" i="2" s="1"/>
  <c r="H20" i="2"/>
  <c r="I20" i="2" s="1"/>
  <c r="H19" i="2"/>
  <c r="I19" i="2" s="1"/>
  <c r="H18" i="2"/>
  <c r="I18" i="2" s="1"/>
  <c r="H17" i="2"/>
  <c r="I17" i="2" s="1"/>
  <c r="H16" i="2"/>
  <c r="I16" i="2" s="1"/>
  <c r="H15" i="2"/>
  <c r="I15" i="2" s="1"/>
  <c r="H14" i="2"/>
  <c r="I14" i="2" s="1"/>
  <c r="H13" i="2"/>
  <c r="I13" i="2" s="1"/>
  <c r="H12" i="2"/>
  <c r="I12" i="2" s="1"/>
  <c r="H11" i="2"/>
  <c r="I11" i="2" s="1"/>
  <c r="H10" i="2"/>
  <c r="I10" i="2" s="1"/>
  <c r="H9" i="2"/>
  <c r="I9" i="2" s="1"/>
  <c r="H8" i="2"/>
  <c r="I8" i="2" s="1"/>
  <c r="H7" i="2"/>
  <c r="I7" i="2" s="1"/>
  <c r="H6" i="2"/>
  <c r="I6" i="2" s="1"/>
  <c r="H29" i="1"/>
  <c r="I29" i="1" s="1"/>
  <c r="H28" i="1"/>
  <c r="I28" i="1" s="1"/>
  <c r="H31" i="1"/>
  <c r="I31" i="1" s="1"/>
  <c r="H23" i="1"/>
  <c r="I23" i="1" s="1"/>
  <c r="H22" i="1"/>
  <c r="I22" i="1" s="1"/>
  <c r="H21" i="1"/>
  <c r="I21" i="1" s="1"/>
  <c r="H20" i="1"/>
  <c r="I20" i="1" s="1"/>
  <c r="H19" i="1"/>
  <c r="I19" i="1" s="1"/>
  <c r="H16" i="1"/>
  <c r="I16" i="1" s="1"/>
  <c r="H18" i="1"/>
  <c r="I18" i="1" s="1"/>
  <c r="H15" i="1"/>
  <c r="I15" i="1" s="1"/>
  <c r="H14" i="1"/>
  <c r="I14" i="1" s="1"/>
  <c r="H13" i="1"/>
  <c r="I13" i="1" s="1"/>
  <c r="H12" i="1"/>
  <c r="I12" i="1" s="1"/>
  <c r="H5" i="1"/>
  <c r="I5" i="1" s="1"/>
  <c r="H11" i="1"/>
  <c r="I11" i="1" s="1"/>
  <c r="H10" i="1"/>
  <c r="I10" i="1" s="1"/>
  <c r="H9" i="1"/>
  <c r="I9" i="1" s="1"/>
  <c r="H8" i="1"/>
  <c r="I8" i="1" s="1"/>
  <c r="H7" i="1"/>
  <c r="I7" i="1" s="1"/>
  <c r="H6" i="1"/>
  <c r="I6" i="1" s="1"/>
  <c r="A17" i="1" l="1"/>
  <c r="A28" i="1" s="1"/>
  <c r="A29" i="1" s="1"/>
  <c r="A30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H26" i="1"/>
  <c r="I26" i="1" s="1"/>
  <c r="H27" i="1"/>
  <c r="I27" i="1" s="1"/>
  <c r="H25" i="1"/>
  <c r="I25" i="1" s="1"/>
</calcChain>
</file>

<file path=xl/sharedStrings.xml><?xml version="1.0" encoding="utf-8"?>
<sst xmlns="http://schemas.openxmlformats.org/spreadsheetml/2006/main" count="170" uniqueCount="151">
  <si>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</si>
  <si>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</si>
  <si>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</si>
  <si>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</si>
  <si>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</si>
  <si>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</si>
  <si>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</si>
  <si>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</si>
  <si>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</si>
  <si>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</si>
  <si>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</si>
  <si>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Быт, школа, котельная</t>
  </si>
  <si>
    <t>для двух трансформаторных ТП нагрузка по фазам заполняется для каждого трансформатора отдельно</t>
  </si>
  <si>
    <t>ЗТП ПФ 1002/2*250</t>
  </si>
  <si>
    <t>КТП ПФ 2001/100</t>
  </si>
  <si>
    <t>КТП ПФ 2002/160</t>
  </si>
  <si>
    <t>Быт, магазин, нефтебаза</t>
  </si>
  <si>
    <t>КТП ПФ 2003/160</t>
  </si>
  <si>
    <t>КТП 2005/160</t>
  </si>
  <si>
    <t>Быт, магазин,почта</t>
  </si>
  <si>
    <t>КТП 2006/160</t>
  </si>
  <si>
    <t>Быт, МЧС, кафе.</t>
  </si>
  <si>
    <t>КТП ПФ 1608/160</t>
  </si>
  <si>
    <t>водозабор</t>
  </si>
  <si>
    <t>ЗТП ПФ 1609/250</t>
  </si>
  <si>
    <t>Быт, магазин.</t>
  </si>
  <si>
    <t>ЗТП ПФ 1610/250</t>
  </si>
  <si>
    <t>Быт, спорткомплекс, котельная</t>
  </si>
  <si>
    <t>Волгателеком, администрация, общежитие</t>
  </si>
  <si>
    <t>КТП ПФ 1611/250</t>
  </si>
  <si>
    <t>КТП ПФ 1612/100</t>
  </si>
  <si>
    <t>КТП ПФ 1613/160</t>
  </si>
  <si>
    <t>больница, автосервис</t>
  </si>
  <si>
    <t>школа, дом культуры, быт</t>
  </si>
  <si>
    <t>КТП ПФ 1616/400</t>
  </si>
  <si>
    <t>КТП ПФ 1005/250</t>
  </si>
  <si>
    <t>ЗТП ПФ 1001/2*250</t>
  </si>
  <si>
    <t>быт, магазины,КНС</t>
  </si>
  <si>
    <t>котельная, быт</t>
  </si>
  <si>
    <t>ТП ПФ 1603/100</t>
  </si>
  <si>
    <t>Быт, КНС</t>
  </si>
  <si>
    <t>ТП ПФ 1615/100</t>
  </si>
  <si>
    <t>Пекарня</t>
  </si>
  <si>
    <t>ТП ПФ 1618/160</t>
  </si>
  <si>
    <t>ЗТП ПФ 1501/ 2х100</t>
  </si>
  <si>
    <t>КНС</t>
  </si>
  <si>
    <t>резерв</t>
  </si>
  <si>
    <t>КНС, очистные</t>
  </si>
  <si>
    <t>КТП СК 216/160</t>
  </si>
  <si>
    <t xml:space="preserve">маслобойка </t>
  </si>
  <si>
    <t>КТП СА 109/40</t>
  </si>
  <si>
    <t>КТП Пох 720/100</t>
  </si>
  <si>
    <t>быт</t>
  </si>
  <si>
    <t>водозабор,быт</t>
  </si>
  <si>
    <t>Питомник,водозабор</t>
  </si>
  <si>
    <t>Похвистневский участок ВЭС</t>
  </si>
  <si>
    <t>Пилорама, адм.здание</t>
  </si>
  <si>
    <t>Загруженность ТП (КТП) 10(6)/0,4 кВ 2018г</t>
  </si>
  <si>
    <t xml:space="preserve">Быт, магазин, котельная, ЖКХ,база </t>
  </si>
  <si>
    <t>Быт,магазины, котельная,банк, ГРП,База ССК</t>
  </si>
  <si>
    <t>ЗТП ПФ 1502/2*400</t>
  </si>
  <si>
    <t>ЗТП ЛПХ 2*400</t>
  </si>
  <si>
    <t>ТП-3</t>
  </si>
  <si>
    <t>ТП-4</t>
  </si>
  <si>
    <t>ТП-5</t>
  </si>
  <si>
    <t>ТП-6</t>
  </si>
  <si>
    <t>ТП-7</t>
  </si>
  <si>
    <t>ТП-8</t>
  </si>
  <si>
    <t>ТП-11</t>
  </si>
  <si>
    <t>ТП-12</t>
  </si>
  <si>
    <t>ТП-13</t>
  </si>
  <si>
    <t>ТП-14</t>
  </si>
  <si>
    <t>ТП-15</t>
  </si>
  <si>
    <t>ТП-16</t>
  </si>
  <si>
    <t>ТП-10</t>
  </si>
  <si>
    <t>ТП-17</t>
  </si>
  <si>
    <t>ТП-18</t>
  </si>
  <si>
    <t>ТП-19</t>
  </si>
  <si>
    <t>ТП-20</t>
  </si>
  <si>
    <t>ТП-21</t>
  </si>
  <si>
    <t>ТП-22</t>
  </si>
  <si>
    <t>ТП-23</t>
  </si>
  <si>
    <t>ТП-24</t>
  </si>
  <si>
    <t>ТП-25</t>
  </si>
  <si>
    <t>ТП-27</t>
  </si>
  <si>
    <t>ТП-28</t>
  </si>
  <si>
    <t>ТП-29</t>
  </si>
  <si>
    <t>ТП-30</t>
  </si>
  <si>
    <t>ТП-31</t>
  </si>
  <si>
    <t>ТП-26</t>
  </si>
  <si>
    <t>ТП-32</t>
  </si>
  <si>
    <t>ТП-33</t>
  </si>
  <si>
    <t>ТП-34</t>
  </si>
  <si>
    <t>ТП-35</t>
  </si>
  <si>
    <t>ТП-36</t>
  </si>
  <si>
    <t>ТП-37</t>
  </si>
  <si>
    <t>ТП-39</t>
  </si>
  <si>
    <t>ТП-40</t>
  </si>
  <si>
    <t>ТП-41</t>
  </si>
  <si>
    <t>ТП-42</t>
  </si>
  <si>
    <t>ТП-43</t>
  </si>
  <si>
    <t>ТП-44</t>
  </si>
  <si>
    <t>ТП-47</t>
  </si>
  <si>
    <t>ТП-48</t>
  </si>
  <si>
    <t>ТП-49</t>
  </si>
  <si>
    <t>ТП-50</t>
  </si>
  <si>
    <t>ТП-51</t>
  </si>
  <si>
    <t>ТП-52</t>
  </si>
  <si>
    <t>ТП-53</t>
  </si>
  <si>
    <t>ТП-54</t>
  </si>
  <si>
    <t>ТП-38</t>
  </si>
  <si>
    <t>ТП-55</t>
  </si>
  <si>
    <t>ТП-56</t>
  </si>
  <si>
    <t>ТП-58</t>
  </si>
  <si>
    <t>ТП-59</t>
  </si>
  <si>
    <t>ТП-60</t>
  </si>
  <si>
    <t>ТП-61</t>
  </si>
  <si>
    <t>ТП-62</t>
  </si>
  <si>
    <t>ТП-63</t>
  </si>
  <si>
    <t>ТП-64</t>
  </si>
  <si>
    <t>ТП-65</t>
  </si>
  <si>
    <t>ТП-66</t>
  </si>
  <si>
    <t>ТП-67</t>
  </si>
  <si>
    <t>ТП-68</t>
  </si>
  <si>
    <t>ТП-69</t>
  </si>
  <si>
    <t>ТП-70</t>
  </si>
  <si>
    <t>ТП-57</t>
  </si>
  <si>
    <t>ТП-71</t>
  </si>
  <si>
    <t>ТП-72</t>
  </si>
  <si>
    <t>ТП-73</t>
  </si>
  <si>
    <t>ТП-74</t>
  </si>
  <si>
    <t>ТП-75</t>
  </si>
  <si>
    <t>ТП-76</t>
  </si>
  <si>
    <t>ТП-78</t>
  </si>
  <si>
    <t>ТП-79</t>
  </si>
  <si>
    <t>ТП-80</t>
  </si>
  <si>
    <t>ТП-81</t>
  </si>
  <si>
    <t>ТП-82</t>
  </si>
  <si>
    <t>ТП-83</t>
  </si>
  <si>
    <t>ТП-84</t>
  </si>
  <si>
    <t>ТП-85</t>
  </si>
  <si>
    <t>ТП-86</t>
  </si>
  <si>
    <t>ТП-87</t>
  </si>
  <si>
    <t>ТП-89</t>
  </si>
  <si>
    <t>ТП-94</t>
  </si>
  <si>
    <t>ТП-1</t>
  </si>
  <si>
    <t>ТП-2</t>
  </si>
  <si>
    <t>ТП-91</t>
  </si>
  <si>
    <t>ТП-90</t>
  </si>
  <si>
    <t>ТП-93</t>
  </si>
  <si>
    <t>Похвистневский участок №2 Восточных ЭС 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</si>
</sst>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0" fillId="0" borderId="4" xfId="0" applyBorder="1"/>
    <xf numFmtId="0" fontId="0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/>
    <xf numFmtId="2" fontId="0" fillId="0" borderId="4" xfId="0" applyNumberFormat="1" applyBorder="1" applyAlignment="1">
      <alignment horizontal="center" vertical="center"/>
    </xf>
    <xf numFmtId="0" fontId="0" fillId="0" borderId="2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2" fontId="0" fillId="0" borderId="1" xfId="0" applyNumberFormat="1" applyFill="1" applyBorder="1"/>
    <xf numFmtId="2" fontId="0" fillId="0" borderId="4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3"/>
  <sheetViews>
    <sheetView tabSelected="1" view="pageBreakPreview" zoomScale="60" zoomScaleNormal="100" workbookViewId="0">
      <selection activeCell="L29" sqref="L29"/>
    </sheetView>
  </sheetViews>
  <sheetFormatPr defaultRowHeight="15" x14ac:dyDescent="0.25"/>
  <cols>
    <col min="1" max="1" width="12.7109375" customWidth="1"/>
    <col min="2" max="2" width="10.28515625" style="5" customWidth="1"/>
    <col min="3" max="3" width="11" style="4" customWidth="1"/>
    <col min="4" max="4" width="13.28515625" style="3" customWidth="1"/>
    <col min="5" max="5" width="9.140625" style="4" customWidth="1"/>
    <col min="6" max="6" width="8.140625" style="4" customWidth="1"/>
    <col min="7" max="7" width="8.28515625" style="4" customWidth="1"/>
    <col min="8" max="8" width="7.7109375" customWidth="1"/>
    <col min="9" max="9" width="9.5703125" style="4" customWidth="1"/>
  </cols>
  <sheetData>
    <row r="1" spans="1:9" ht="27.75" customHeight="1" x14ac:dyDescent="0.25">
      <c r="A1" s="53" t="s">
        <v>150</v>
      </c>
      <c r="B1" s="53"/>
      <c r="C1" s="53"/>
      <c r="D1" s="53"/>
      <c r="E1" s="53"/>
      <c r="F1" s="53"/>
      <c r="G1" s="53"/>
      <c r="H1" s="53"/>
      <c r="I1" s="53"/>
    </row>
    <row r="2" spans="1:9" x14ac:dyDescent="0.25">
      <c r="A2" s="52" t="s">
        <v>0</v>
      </c>
      <c r="B2" s="56" t="s">
        <v>1</v>
      </c>
      <c r="C2" s="56" t="s">
        <v>2</v>
      </c>
      <c r="D2" s="55" t="s">
        <v>3</v>
      </c>
      <c r="E2" s="51" t="s">
        <v>4</v>
      </c>
      <c r="F2" s="51"/>
      <c r="G2" s="51"/>
      <c r="H2" s="51"/>
      <c r="I2" s="51"/>
    </row>
    <row r="3" spans="1:9" x14ac:dyDescent="0.25">
      <c r="A3" s="52"/>
      <c r="B3" s="56"/>
      <c r="C3" s="56"/>
      <c r="D3" s="55"/>
      <c r="E3" s="52" t="s">
        <v>5</v>
      </c>
      <c r="F3" s="52"/>
      <c r="G3" s="52"/>
      <c r="H3" s="52" t="s">
        <v>9</v>
      </c>
      <c r="I3" s="54" t="s">
        <v>10</v>
      </c>
    </row>
    <row r="4" spans="1:9" x14ac:dyDescent="0.25">
      <c r="A4" s="52"/>
      <c r="B4" s="56"/>
      <c r="C4" s="56"/>
      <c r="D4" s="55"/>
      <c r="E4" s="46" t="s">
        <v>6</v>
      </c>
      <c r="F4" s="46" t="s">
        <v>7</v>
      </c>
      <c r="G4" s="46" t="s">
        <v>8</v>
      </c>
      <c r="H4" s="52"/>
      <c r="I4" s="54"/>
    </row>
    <row r="5" spans="1:9" x14ac:dyDescent="0.25">
      <c r="A5" s="33">
        <v>1</v>
      </c>
      <c r="B5" s="34" t="s">
        <v>62</v>
      </c>
      <c r="C5" s="12">
        <v>250</v>
      </c>
      <c r="D5" s="14"/>
      <c r="E5" s="10">
        <v>97</v>
      </c>
      <c r="F5" s="10">
        <v>73</v>
      </c>
      <c r="G5" s="10">
        <v>86</v>
      </c>
      <c r="H5" s="8">
        <f>(E5+F5+G5)/3*0.38*1.73</f>
        <v>56.098133333333323</v>
      </c>
      <c r="I5" s="9">
        <f>H5/C5*100</f>
        <v>22.43925333333333</v>
      </c>
    </row>
    <row r="6" spans="1:9" x14ac:dyDescent="0.25">
      <c r="A6" s="10">
        <v>2</v>
      </c>
      <c r="B6" s="34" t="s">
        <v>63</v>
      </c>
      <c r="C6" s="10">
        <v>250</v>
      </c>
      <c r="D6" s="14"/>
      <c r="E6" s="10">
        <v>125</v>
      </c>
      <c r="F6" s="10">
        <v>192</v>
      </c>
      <c r="G6" s="10">
        <v>143</v>
      </c>
      <c r="H6" s="8">
        <f>(E6+F6+G6)/3*0.38*1.73</f>
        <v>100.80133333333335</v>
      </c>
      <c r="I6" s="9">
        <f>H6/C6*100</f>
        <v>40.320533333333337</v>
      </c>
    </row>
    <row r="7" spans="1:9" x14ac:dyDescent="0.25">
      <c r="A7" s="35">
        <f t="shared" ref="A7:A70" si="0">A6+1</f>
        <v>3</v>
      </c>
      <c r="B7" s="34" t="s">
        <v>64</v>
      </c>
      <c r="C7" s="10">
        <v>400</v>
      </c>
      <c r="D7" s="32"/>
      <c r="E7" s="10">
        <v>131</v>
      </c>
      <c r="F7" s="10">
        <v>162</v>
      </c>
      <c r="G7" s="10">
        <v>166</v>
      </c>
      <c r="H7" s="8">
        <f>(E7+F7+G7)/3*0.38*1.73</f>
        <v>100.5822</v>
      </c>
      <c r="I7" s="9">
        <f>H7/C7*100</f>
        <v>25.14555</v>
      </c>
    </row>
    <row r="8" spans="1:9" x14ac:dyDescent="0.25">
      <c r="A8" s="35">
        <f t="shared" si="0"/>
        <v>4</v>
      </c>
      <c r="B8" s="34" t="s">
        <v>65</v>
      </c>
      <c r="C8" s="10">
        <v>400</v>
      </c>
      <c r="D8" s="11"/>
      <c r="E8" s="10">
        <v>174</v>
      </c>
      <c r="F8" s="10">
        <v>140</v>
      </c>
      <c r="G8" s="10">
        <v>116</v>
      </c>
      <c r="H8" s="8">
        <f t="shared" ref="H8:H18" si="1">(E8+F8+G8)/3*0.38*1.73</f>
        <v>94.227333333333334</v>
      </c>
      <c r="I8" s="9">
        <f t="shared" ref="I8:I18" si="2">H8/C8*100</f>
        <v>23.556833333333334</v>
      </c>
    </row>
    <row r="9" spans="1:9" x14ac:dyDescent="0.25">
      <c r="A9" s="33">
        <v>5</v>
      </c>
      <c r="B9" s="34" t="s">
        <v>66</v>
      </c>
      <c r="C9" s="10">
        <v>400</v>
      </c>
      <c r="D9" s="11"/>
      <c r="E9" s="10">
        <v>224</v>
      </c>
      <c r="F9" s="10">
        <v>200</v>
      </c>
      <c r="G9" s="10">
        <v>162</v>
      </c>
      <c r="H9" s="8">
        <f t="shared" si="1"/>
        <v>128.41213333333334</v>
      </c>
      <c r="I9" s="9">
        <f t="shared" si="2"/>
        <v>32.103033333333336</v>
      </c>
    </row>
    <row r="10" spans="1:9" x14ac:dyDescent="0.25">
      <c r="A10" s="45">
        <v>6</v>
      </c>
      <c r="B10" s="34" t="s">
        <v>67</v>
      </c>
      <c r="C10" s="10">
        <v>250</v>
      </c>
      <c r="D10" s="11"/>
      <c r="E10" s="10">
        <v>153</v>
      </c>
      <c r="F10" s="10">
        <v>160</v>
      </c>
      <c r="G10" s="10">
        <v>267</v>
      </c>
      <c r="H10" s="8">
        <f t="shared" si="1"/>
        <v>127.09733333333334</v>
      </c>
      <c r="I10" s="9">
        <f t="shared" si="2"/>
        <v>50.838933333333337</v>
      </c>
    </row>
    <row r="11" spans="1:9" x14ac:dyDescent="0.25">
      <c r="A11" s="45">
        <f t="shared" si="0"/>
        <v>7</v>
      </c>
      <c r="B11" s="34" t="s">
        <v>68</v>
      </c>
      <c r="C11" s="10">
        <v>400</v>
      </c>
      <c r="D11" s="14"/>
      <c r="E11" s="10">
        <v>111</v>
      </c>
      <c r="F11" s="10">
        <v>111</v>
      </c>
      <c r="G11" s="10">
        <v>110</v>
      </c>
      <c r="H11" s="8">
        <f t="shared" si="1"/>
        <v>72.752266666666671</v>
      </c>
      <c r="I11" s="9">
        <f t="shared" si="2"/>
        <v>18.188066666666668</v>
      </c>
    </row>
    <row r="12" spans="1:9" x14ac:dyDescent="0.25">
      <c r="A12" s="45">
        <f t="shared" si="0"/>
        <v>8</v>
      </c>
      <c r="B12" s="40" t="s">
        <v>69</v>
      </c>
      <c r="C12" s="10">
        <v>100</v>
      </c>
      <c r="D12" s="11"/>
      <c r="E12" s="10">
        <v>85</v>
      </c>
      <c r="F12" s="10">
        <v>81</v>
      </c>
      <c r="G12" s="10">
        <v>73</v>
      </c>
      <c r="H12" s="8">
        <f t="shared" si="1"/>
        <v>52.372866666666674</v>
      </c>
      <c r="I12" s="9">
        <f t="shared" si="2"/>
        <v>52.372866666666674</v>
      </c>
    </row>
    <row r="13" spans="1:9" x14ac:dyDescent="0.25">
      <c r="A13" s="33">
        <v>9</v>
      </c>
      <c r="B13" s="34" t="s">
        <v>70</v>
      </c>
      <c r="C13" s="10">
        <v>250</v>
      </c>
      <c r="D13" s="11"/>
      <c r="E13" s="10">
        <v>190</v>
      </c>
      <c r="F13" s="10">
        <v>120</v>
      </c>
      <c r="G13" s="10">
        <v>170</v>
      </c>
      <c r="H13" s="8">
        <f t="shared" si="1"/>
        <v>105.184</v>
      </c>
      <c r="I13" s="9">
        <f t="shared" si="2"/>
        <v>42.073599999999999</v>
      </c>
    </row>
    <row r="14" spans="1:9" x14ac:dyDescent="0.25">
      <c r="A14" s="45">
        <v>10</v>
      </c>
      <c r="B14" s="34" t="s">
        <v>71</v>
      </c>
      <c r="C14" s="10">
        <v>400</v>
      </c>
      <c r="D14" s="11"/>
      <c r="E14" s="10">
        <v>226</v>
      </c>
      <c r="F14" s="10">
        <v>319</v>
      </c>
      <c r="G14" s="10">
        <v>259</v>
      </c>
      <c r="H14" s="8">
        <f t="shared" si="1"/>
        <v>176.1832</v>
      </c>
      <c r="I14" s="9">
        <f t="shared" si="2"/>
        <v>44.0458</v>
      </c>
    </row>
    <row r="15" spans="1:9" x14ac:dyDescent="0.25">
      <c r="A15" s="45">
        <f t="shared" si="0"/>
        <v>11</v>
      </c>
      <c r="B15" s="34" t="s">
        <v>72</v>
      </c>
      <c r="C15" s="10">
        <v>250</v>
      </c>
      <c r="D15" s="11"/>
      <c r="E15" s="10">
        <v>108</v>
      </c>
      <c r="F15" s="10">
        <v>73</v>
      </c>
      <c r="G15" s="10">
        <v>100</v>
      </c>
      <c r="H15" s="8">
        <f t="shared" si="1"/>
        <v>61.576466666666668</v>
      </c>
      <c r="I15" s="9">
        <f t="shared" si="2"/>
        <v>24.63058666666667</v>
      </c>
    </row>
    <row r="16" spans="1:9" x14ac:dyDescent="0.25">
      <c r="A16" s="45">
        <f t="shared" si="0"/>
        <v>12</v>
      </c>
      <c r="B16" s="34" t="s">
        <v>73</v>
      </c>
      <c r="C16" s="10">
        <v>400</v>
      </c>
      <c r="D16" s="11"/>
      <c r="E16" s="10">
        <v>43</v>
      </c>
      <c r="F16" s="10">
        <v>42</v>
      </c>
      <c r="G16" s="10">
        <v>40</v>
      </c>
      <c r="H16" s="8">
        <f t="shared" si="1"/>
        <v>27.391666666666666</v>
      </c>
      <c r="I16" s="9">
        <f t="shared" si="2"/>
        <v>6.8479166666666664</v>
      </c>
    </row>
    <row r="17" spans="1:9" x14ac:dyDescent="0.25">
      <c r="A17" s="49">
        <f t="shared" si="0"/>
        <v>13</v>
      </c>
      <c r="B17" s="47" t="s">
        <v>74</v>
      </c>
      <c r="C17" s="35">
        <v>160</v>
      </c>
      <c r="D17" s="36"/>
      <c r="E17" s="35">
        <v>131</v>
      </c>
      <c r="F17" s="35">
        <v>143</v>
      </c>
      <c r="G17" s="35">
        <v>145</v>
      </c>
      <c r="H17" s="8">
        <f t="shared" si="1"/>
        <v>91.816866666666655</v>
      </c>
      <c r="I17" s="9">
        <f t="shared" si="2"/>
        <v>57.385541666666661</v>
      </c>
    </row>
    <row r="18" spans="1:9" x14ac:dyDescent="0.25">
      <c r="A18" s="50"/>
      <c r="B18" s="48"/>
      <c r="C18" s="10">
        <v>400</v>
      </c>
      <c r="D18" s="11"/>
      <c r="E18" s="10">
        <v>139</v>
      </c>
      <c r="F18" s="10">
        <v>133</v>
      </c>
      <c r="G18" s="10">
        <v>158</v>
      </c>
      <c r="H18" s="8">
        <f t="shared" si="1"/>
        <v>94.227333333333334</v>
      </c>
      <c r="I18" s="9">
        <f t="shared" si="2"/>
        <v>23.556833333333334</v>
      </c>
    </row>
    <row r="19" spans="1:9" x14ac:dyDescent="0.25">
      <c r="A19" s="35">
        <v>14</v>
      </c>
      <c r="B19" s="34" t="s">
        <v>75</v>
      </c>
      <c r="C19" s="13">
        <v>100</v>
      </c>
      <c r="D19" s="14"/>
      <c r="E19" s="13">
        <v>117</v>
      </c>
      <c r="F19" s="13">
        <v>101</v>
      </c>
      <c r="G19" s="13">
        <v>101</v>
      </c>
      <c r="H19" s="8">
        <f>(E19+F19+G19)/3*0.38*1.73</f>
        <v>69.903533333333328</v>
      </c>
      <c r="I19" s="9">
        <f>H19/C19*100</f>
        <v>69.903533333333328</v>
      </c>
    </row>
    <row r="20" spans="1:9" x14ac:dyDescent="0.25">
      <c r="A20" s="45">
        <v>15</v>
      </c>
      <c r="B20" s="34" t="s">
        <v>76</v>
      </c>
      <c r="C20" s="15">
        <v>250</v>
      </c>
      <c r="D20" s="14"/>
      <c r="E20" s="13">
        <v>3</v>
      </c>
      <c r="F20" s="13">
        <v>12</v>
      </c>
      <c r="G20" s="13">
        <v>53</v>
      </c>
      <c r="H20" s="8">
        <f>(E20+F20+G20)/3*0.38*1.73</f>
        <v>14.901066666666667</v>
      </c>
      <c r="I20" s="9">
        <f>H20/C20*100</f>
        <v>5.9604266666666668</v>
      </c>
    </row>
    <row r="21" spans="1:9" x14ac:dyDescent="0.25">
      <c r="A21" s="49">
        <f t="shared" si="0"/>
        <v>16</v>
      </c>
      <c r="B21" s="34" t="s">
        <v>77</v>
      </c>
      <c r="C21" s="15">
        <v>250</v>
      </c>
      <c r="D21" s="14"/>
      <c r="E21" s="13">
        <v>80</v>
      </c>
      <c r="F21" s="13">
        <v>94</v>
      </c>
      <c r="G21" s="13">
        <v>142</v>
      </c>
      <c r="H21" s="8">
        <f t="shared" ref="H21:H23" si="3">(E21+F21+G21)/3*0.38*1.73</f>
        <v>69.246133333333333</v>
      </c>
      <c r="I21" s="9">
        <f t="shared" ref="I21:I23" si="4">H21/C21*100</f>
        <v>27.698453333333333</v>
      </c>
    </row>
    <row r="22" spans="1:9" x14ac:dyDescent="0.25">
      <c r="A22" s="50"/>
      <c r="B22" s="34" t="s">
        <v>78</v>
      </c>
      <c r="C22" s="13">
        <v>40</v>
      </c>
      <c r="D22" s="14"/>
      <c r="E22" s="13">
        <v>24</v>
      </c>
      <c r="F22" s="13">
        <v>26</v>
      </c>
      <c r="G22" s="13">
        <v>21</v>
      </c>
      <c r="H22" s="8">
        <f t="shared" si="3"/>
        <v>15.558466666666668</v>
      </c>
      <c r="I22" s="9">
        <f t="shared" si="4"/>
        <v>38.896166666666673</v>
      </c>
    </row>
    <row r="23" spans="1:9" x14ac:dyDescent="0.25">
      <c r="A23" s="45">
        <v>17</v>
      </c>
      <c r="B23" s="34" t="s">
        <v>79</v>
      </c>
      <c r="C23" s="13">
        <v>400</v>
      </c>
      <c r="D23" s="14"/>
      <c r="E23" s="13">
        <v>223</v>
      </c>
      <c r="F23" s="13">
        <v>216</v>
      </c>
      <c r="G23" s="13">
        <v>248</v>
      </c>
      <c r="H23" s="8">
        <f t="shared" si="3"/>
        <v>150.5446</v>
      </c>
      <c r="I23" s="9">
        <f t="shared" si="4"/>
        <v>37.636150000000001</v>
      </c>
    </row>
    <row r="24" spans="1:9" x14ac:dyDescent="0.25">
      <c r="A24" s="45">
        <f t="shared" si="0"/>
        <v>18</v>
      </c>
      <c r="B24" s="40" t="s">
        <v>80</v>
      </c>
      <c r="C24" s="35">
        <v>400</v>
      </c>
      <c r="D24" s="36"/>
      <c r="E24" s="35">
        <v>181</v>
      </c>
      <c r="F24" s="35">
        <v>173</v>
      </c>
      <c r="G24" s="35">
        <v>198</v>
      </c>
      <c r="H24" s="8">
        <f t="shared" ref="H24" si="5">(E24+F24+G24)/3*0.38*1.73</f>
        <v>120.9616</v>
      </c>
      <c r="I24" s="9">
        <f t="shared" ref="I24" si="6">H24/C24*100</f>
        <v>30.240400000000001</v>
      </c>
    </row>
    <row r="25" spans="1:9" x14ac:dyDescent="0.25">
      <c r="A25" s="49">
        <f t="shared" si="0"/>
        <v>19</v>
      </c>
      <c r="B25" s="34" t="s">
        <v>81</v>
      </c>
      <c r="C25" s="1">
        <v>160</v>
      </c>
      <c r="D25" s="14"/>
      <c r="E25" s="1">
        <v>43</v>
      </c>
      <c r="F25" s="1">
        <v>22</v>
      </c>
      <c r="G25" s="1">
        <v>43</v>
      </c>
      <c r="H25" s="8">
        <f>(E25+F25+G25)/3*0.38*1.73</f>
        <v>23.666399999999999</v>
      </c>
      <c r="I25" s="9">
        <f>H25/C25*100</f>
        <v>14.791499999999999</v>
      </c>
    </row>
    <row r="26" spans="1:9" x14ac:dyDescent="0.25">
      <c r="A26" s="50"/>
      <c r="B26" s="34" t="s">
        <v>82</v>
      </c>
      <c r="C26" s="2">
        <v>250</v>
      </c>
      <c r="D26" s="14"/>
      <c r="E26" s="1">
        <v>42</v>
      </c>
      <c r="F26" s="1">
        <v>78</v>
      </c>
      <c r="G26" s="1">
        <v>39</v>
      </c>
      <c r="H26" s="8">
        <f>(E26+F26+G26)/3*0.38*1.73</f>
        <v>34.842199999999998</v>
      </c>
      <c r="I26" s="9">
        <f>H26/C26*100</f>
        <v>13.936879999999999</v>
      </c>
    </row>
    <row r="27" spans="1:9" x14ac:dyDescent="0.25">
      <c r="A27" s="45">
        <v>20</v>
      </c>
      <c r="B27" s="34" t="s">
        <v>83</v>
      </c>
      <c r="C27" s="7">
        <v>400</v>
      </c>
      <c r="D27" s="14"/>
      <c r="E27" s="6">
        <v>272</v>
      </c>
      <c r="F27" s="6">
        <v>222</v>
      </c>
      <c r="G27" s="6">
        <v>237</v>
      </c>
      <c r="H27" s="8">
        <f>(E27+F27+G27)/3*0.38*1.73</f>
        <v>160.18646666666666</v>
      </c>
      <c r="I27" s="9">
        <f>H27/C27*100</f>
        <v>40.046616666666665</v>
      </c>
    </row>
    <row r="28" spans="1:9" x14ac:dyDescent="0.25">
      <c r="A28" s="35">
        <f t="shared" si="0"/>
        <v>21</v>
      </c>
      <c r="B28" s="34" t="s">
        <v>84</v>
      </c>
      <c r="C28" s="13">
        <v>100</v>
      </c>
      <c r="D28" s="14"/>
      <c r="E28" s="13">
        <v>11</v>
      </c>
      <c r="F28" s="13">
        <v>25</v>
      </c>
      <c r="G28" s="13">
        <v>12</v>
      </c>
      <c r="H28" s="8">
        <f t="shared" ref="H28:I30" si="7">(E28+F28+G28)/3*0.38*1.73</f>
        <v>10.5184</v>
      </c>
      <c r="I28" s="8">
        <f t="shared" si="7"/>
        <v>10.412865386666667</v>
      </c>
    </row>
    <row r="29" spans="1:9" x14ac:dyDescent="0.25">
      <c r="A29" s="35">
        <f t="shared" si="0"/>
        <v>22</v>
      </c>
      <c r="B29" s="34" t="s">
        <v>85</v>
      </c>
      <c r="C29" s="15">
        <v>250</v>
      </c>
      <c r="D29" s="14"/>
      <c r="E29" s="13">
        <v>162</v>
      </c>
      <c r="F29" s="13">
        <v>263</v>
      </c>
      <c r="G29" s="13">
        <v>163</v>
      </c>
      <c r="H29" s="8">
        <f t="shared" si="7"/>
        <v>128.85040000000001</v>
      </c>
      <c r="I29" s="9">
        <f t="shared" ref="I29:I30" si="8">H29/C29*100</f>
        <v>51.54016</v>
      </c>
    </row>
    <row r="30" spans="1:9" x14ac:dyDescent="0.25">
      <c r="A30" s="49">
        <f t="shared" si="0"/>
        <v>23</v>
      </c>
      <c r="B30" s="47" t="s">
        <v>86</v>
      </c>
      <c r="C30" s="37">
        <v>630</v>
      </c>
      <c r="D30" s="36"/>
      <c r="E30" s="35">
        <v>80</v>
      </c>
      <c r="F30" s="35">
        <v>32</v>
      </c>
      <c r="G30" s="35">
        <v>69</v>
      </c>
      <c r="H30" s="8">
        <f t="shared" si="7"/>
        <v>39.663133333333334</v>
      </c>
      <c r="I30" s="9">
        <f t="shared" si="8"/>
        <v>6.2957354497354494</v>
      </c>
    </row>
    <row r="31" spans="1:9" x14ac:dyDescent="0.25">
      <c r="A31" s="50"/>
      <c r="B31" s="48"/>
      <c r="C31" s="13">
        <v>630</v>
      </c>
      <c r="D31" s="14"/>
      <c r="E31" s="13"/>
      <c r="F31" s="13"/>
      <c r="G31" s="13"/>
      <c r="H31" s="8">
        <f>(E31+F31+G31)/3*0.38*1.73</f>
        <v>0</v>
      </c>
      <c r="I31" s="9">
        <f>H31/C31*100</f>
        <v>0</v>
      </c>
    </row>
    <row r="32" spans="1:9" x14ac:dyDescent="0.25">
      <c r="A32" s="35">
        <v>24</v>
      </c>
      <c r="B32" s="41" t="s">
        <v>87</v>
      </c>
      <c r="C32" s="42">
        <v>250</v>
      </c>
      <c r="D32" s="41"/>
      <c r="E32" s="42">
        <v>284</v>
      </c>
      <c r="F32" s="42">
        <v>278</v>
      </c>
      <c r="G32" s="42">
        <v>327</v>
      </c>
      <c r="H32" s="43">
        <f>(E32+F32+G32)/3*0.38*1.73</f>
        <v>194.80953333333332</v>
      </c>
      <c r="I32" s="44">
        <f>H32/C32*100</f>
        <v>77.923813333333328</v>
      </c>
    </row>
    <row r="33" spans="1:9" x14ac:dyDescent="0.25">
      <c r="A33" s="35">
        <f t="shared" si="0"/>
        <v>25</v>
      </c>
      <c r="B33" s="36" t="s">
        <v>88</v>
      </c>
      <c r="C33" s="19">
        <v>250</v>
      </c>
      <c r="D33" s="20"/>
      <c r="E33" s="19">
        <v>197</v>
      </c>
      <c r="F33" s="19">
        <v>242</v>
      </c>
      <c r="G33" s="19">
        <v>160</v>
      </c>
      <c r="H33" s="38">
        <f>(E33+F33+G33)/3*0.38*1.73</f>
        <v>131.26086666666666</v>
      </c>
      <c r="I33" s="39">
        <f>H33/C33*100</f>
        <v>52.50434666666667</v>
      </c>
    </row>
    <row r="34" spans="1:9" x14ac:dyDescent="0.25">
      <c r="A34" s="35">
        <f t="shared" si="0"/>
        <v>26</v>
      </c>
      <c r="B34" s="36" t="s">
        <v>89</v>
      </c>
      <c r="C34" s="35">
        <v>250</v>
      </c>
      <c r="D34" s="36"/>
      <c r="E34" s="35">
        <v>25</v>
      </c>
      <c r="F34" s="35">
        <v>30</v>
      </c>
      <c r="G34" s="35">
        <v>15</v>
      </c>
      <c r="H34" s="38">
        <f>(E34+F34+G34)/3*0.38*1.73</f>
        <v>15.339333333333334</v>
      </c>
      <c r="I34" s="39">
        <f>H34/C34*100</f>
        <v>6.1357333333333335</v>
      </c>
    </row>
    <row r="35" spans="1:9" x14ac:dyDescent="0.25">
      <c r="A35" s="35">
        <f t="shared" si="0"/>
        <v>27</v>
      </c>
      <c r="B35" s="36" t="s">
        <v>90</v>
      </c>
      <c r="C35" s="35">
        <v>250</v>
      </c>
      <c r="D35" s="36"/>
      <c r="E35" s="35">
        <v>207</v>
      </c>
      <c r="F35" s="35">
        <v>150</v>
      </c>
      <c r="G35" s="35">
        <v>147</v>
      </c>
      <c r="H35" s="38">
        <f t="shared" ref="H35:H47" si="9">(E35+F35+G35)/3*0.38*1.73</f>
        <v>110.4432</v>
      </c>
      <c r="I35" s="39">
        <f t="shared" ref="I35:I47" si="10">H35/C35*100</f>
        <v>44.177280000000003</v>
      </c>
    </row>
    <row r="36" spans="1:9" x14ac:dyDescent="0.25">
      <c r="A36" s="35">
        <f t="shared" si="0"/>
        <v>28</v>
      </c>
      <c r="B36" s="36" t="s">
        <v>91</v>
      </c>
      <c r="C36" s="35">
        <v>160</v>
      </c>
      <c r="D36" s="36"/>
      <c r="E36" s="35">
        <v>74</v>
      </c>
      <c r="F36" s="35">
        <v>71</v>
      </c>
      <c r="G36" s="35">
        <v>78</v>
      </c>
      <c r="H36" s="38">
        <f t="shared" si="9"/>
        <v>48.866733333333329</v>
      </c>
      <c r="I36" s="39">
        <f t="shared" si="10"/>
        <v>30.541708333333329</v>
      </c>
    </row>
    <row r="37" spans="1:9" x14ac:dyDescent="0.25">
      <c r="A37" s="35">
        <f t="shared" si="0"/>
        <v>29</v>
      </c>
      <c r="B37" s="36" t="s">
        <v>92</v>
      </c>
      <c r="C37" s="35">
        <v>250</v>
      </c>
      <c r="D37" s="36"/>
      <c r="E37" s="35">
        <v>206</v>
      </c>
      <c r="F37" s="35">
        <v>168</v>
      </c>
      <c r="G37" s="35">
        <v>198</v>
      </c>
      <c r="H37" s="38">
        <f t="shared" si="9"/>
        <v>125.34426666666667</v>
      </c>
      <c r="I37" s="39">
        <f t="shared" si="10"/>
        <v>50.137706666666674</v>
      </c>
    </row>
    <row r="38" spans="1:9" x14ac:dyDescent="0.25">
      <c r="A38" s="35">
        <f t="shared" si="0"/>
        <v>30</v>
      </c>
      <c r="B38" s="36" t="s">
        <v>93</v>
      </c>
      <c r="C38" s="35">
        <v>250</v>
      </c>
      <c r="D38" s="36"/>
      <c r="E38" s="35">
        <v>50</v>
      </c>
      <c r="F38" s="35">
        <v>56</v>
      </c>
      <c r="G38" s="35">
        <v>33</v>
      </c>
      <c r="H38" s="38">
        <f t="shared" si="9"/>
        <v>30.459533333333336</v>
      </c>
      <c r="I38" s="39">
        <f t="shared" si="10"/>
        <v>12.183813333333335</v>
      </c>
    </row>
    <row r="39" spans="1:9" x14ac:dyDescent="0.25">
      <c r="A39" s="35">
        <f t="shared" si="0"/>
        <v>31</v>
      </c>
      <c r="B39" s="36" t="s">
        <v>94</v>
      </c>
      <c r="C39" s="35">
        <v>400</v>
      </c>
      <c r="D39" s="36"/>
      <c r="E39" s="35">
        <v>22</v>
      </c>
      <c r="F39" s="35">
        <v>21</v>
      </c>
      <c r="G39" s="35">
        <v>17</v>
      </c>
      <c r="H39" s="38">
        <f t="shared" si="9"/>
        <v>13.148</v>
      </c>
      <c r="I39" s="39">
        <f t="shared" si="10"/>
        <v>3.2869999999999995</v>
      </c>
    </row>
    <row r="40" spans="1:9" x14ac:dyDescent="0.25">
      <c r="A40" s="35">
        <f t="shared" si="0"/>
        <v>32</v>
      </c>
      <c r="B40" s="41" t="s">
        <v>95</v>
      </c>
      <c r="C40" s="35">
        <v>100</v>
      </c>
      <c r="D40" s="36"/>
      <c r="E40" s="35">
        <v>57</v>
      </c>
      <c r="F40" s="35">
        <v>41</v>
      </c>
      <c r="G40" s="35">
        <v>39</v>
      </c>
      <c r="H40" s="38">
        <f t="shared" ref="H40:H41" si="11">(E40+F40+G40)/3*0.38*1.73</f>
        <v>30.021266666666662</v>
      </c>
      <c r="I40" s="39">
        <f t="shared" ref="I40:I41" si="12">H40/C40*100</f>
        <v>30.021266666666662</v>
      </c>
    </row>
    <row r="41" spans="1:9" x14ac:dyDescent="0.25">
      <c r="A41" s="35">
        <f t="shared" si="0"/>
        <v>33</v>
      </c>
      <c r="B41" s="41" t="s">
        <v>110</v>
      </c>
      <c r="C41" s="35">
        <v>100</v>
      </c>
      <c r="D41" s="36"/>
      <c r="E41" s="35">
        <v>26</v>
      </c>
      <c r="F41" s="35">
        <v>39</v>
      </c>
      <c r="G41" s="35">
        <v>41</v>
      </c>
      <c r="H41" s="38">
        <f t="shared" si="11"/>
        <v>23.228133333333336</v>
      </c>
      <c r="I41" s="39">
        <f t="shared" si="12"/>
        <v>23.228133333333336</v>
      </c>
    </row>
    <row r="42" spans="1:9" x14ac:dyDescent="0.25">
      <c r="A42" s="35">
        <f t="shared" si="0"/>
        <v>34</v>
      </c>
      <c r="B42" s="36" t="s">
        <v>96</v>
      </c>
      <c r="C42" s="35">
        <v>100</v>
      </c>
      <c r="D42" s="36"/>
      <c r="E42" s="35">
        <v>31</v>
      </c>
      <c r="F42" s="35">
        <v>13</v>
      </c>
      <c r="G42" s="35">
        <v>42</v>
      </c>
      <c r="H42" s="38">
        <f t="shared" si="9"/>
        <v>18.845466666666667</v>
      </c>
      <c r="I42" s="39">
        <f t="shared" si="10"/>
        <v>18.845466666666667</v>
      </c>
    </row>
    <row r="43" spans="1:9" x14ac:dyDescent="0.25">
      <c r="A43" s="35">
        <f t="shared" si="0"/>
        <v>35</v>
      </c>
      <c r="B43" s="36" t="s">
        <v>97</v>
      </c>
      <c r="C43" s="35">
        <v>100</v>
      </c>
      <c r="D43" s="36"/>
      <c r="E43" s="35">
        <v>58</v>
      </c>
      <c r="F43" s="35">
        <v>46</v>
      </c>
      <c r="G43" s="35">
        <v>51</v>
      </c>
      <c r="H43" s="38">
        <f t="shared" si="9"/>
        <v>33.965666666666664</v>
      </c>
      <c r="I43" s="39">
        <f t="shared" si="10"/>
        <v>33.965666666666664</v>
      </c>
    </row>
    <row r="44" spans="1:9" x14ac:dyDescent="0.25">
      <c r="A44" s="35">
        <f t="shared" si="0"/>
        <v>36</v>
      </c>
      <c r="B44" s="36" t="s">
        <v>98</v>
      </c>
      <c r="C44" s="35">
        <v>160</v>
      </c>
      <c r="D44" s="36"/>
      <c r="E44" s="35">
        <v>60</v>
      </c>
      <c r="F44" s="35">
        <v>47</v>
      </c>
      <c r="G44" s="35">
        <v>81</v>
      </c>
      <c r="H44" s="38">
        <f t="shared" si="9"/>
        <v>41.197066666666665</v>
      </c>
      <c r="I44" s="39">
        <f t="shared" si="10"/>
        <v>25.748166666666666</v>
      </c>
    </row>
    <row r="45" spans="1:9" x14ac:dyDescent="0.25">
      <c r="A45" s="35">
        <f t="shared" si="0"/>
        <v>37</v>
      </c>
      <c r="B45" s="36" t="s">
        <v>99</v>
      </c>
      <c r="C45" s="35">
        <v>100</v>
      </c>
      <c r="D45" s="36"/>
      <c r="E45" s="35">
        <v>74</v>
      </c>
      <c r="F45" s="35">
        <v>98</v>
      </c>
      <c r="G45" s="35">
        <v>96</v>
      </c>
      <c r="H45" s="38">
        <f t="shared" si="9"/>
        <v>58.727733333333333</v>
      </c>
      <c r="I45" s="39">
        <f t="shared" si="10"/>
        <v>58.727733333333333</v>
      </c>
    </row>
    <row r="46" spans="1:9" x14ac:dyDescent="0.25">
      <c r="A46" s="35">
        <f t="shared" si="0"/>
        <v>38</v>
      </c>
      <c r="B46" s="36" t="s">
        <v>100</v>
      </c>
      <c r="C46" s="35">
        <v>160</v>
      </c>
      <c r="D46" s="36"/>
      <c r="E46" s="35">
        <v>88</v>
      </c>
      <c r="F46" s="35">
        <v>95</v>
      </c>
      <c r="G46" s="35">
        <v>79</v>
      </c>
      <c r="H46" s="38">
        <f t="shared" si="9"/>
        <v>57.412933333333335</v>
      </c>
      <c r="I46" s="39">
        <f t="shared" si="10"/>
        <v>35.883083333333332</v>
      </c>
    </row>
    <row r="47" spans="1:9" x14ac:dyDescent="0.25">
      <c r="A47" s="35">
        <f t="shared" si="0"/>
        <v>39</v>
      </c>
      <c r="B47" s="36" t="s">
        <v>101</v>
      </c>
      <c r="C47" s="35">
        <v>400</v>
      </c>
      <c r="D47" s="36"/>
      <c r="E47" s="35">
        <v>302</v>
      </c>
      <c r="F47" s="35">
        <v>236</v>
      </c>
      <c r="G47" s="35">
        <v>226</v>
      </c>
      <c r="H47" s="38">
        <f t="shared" si="9"/>
        <v>167.41786666666664</v>
      </c>
      <c r="I47" s="39">
        <f t="shared" si="10"/>
        <v>41.85446666666666</v>
      </c>
    </row>
    <row r="48" spans="1:9" x14ac:dyDescent="0.25">
      <c r="A48" s="35">
        <f t="shared" si="0"/>
        <v>40</v>
      </c>
      <c r="B48" s="36" t="s">
        <v>102</v>
      </c>
      <c r="C48" s="35">
        <v>400</v>
      </c>
      <c r="D48" s="36"/>
      <c r="E48" s="35">
        <v>183</v>
      </c>
      <c r="F48" s="35">
        <v>229</v>
      </c>
      <c r="G48" s="35">
        <v>221</v>
      </c>
      <c r="H48" s="38">
        <f t="shared" ref="H48:H101" si="13">(E48+F48+G48)/3*0.38*1.73</f>
        <v>138.7114</v>
      </c>
      <c r="I48" s="39">
        <f t="shared" ref="I48:I101" si="14">H48/C48*100</f>
        <v>34.677849999999999</v>
      </c>
    </row>
    <row r="49" spans="1:9" x14ac:dyDescent="0.25">
      <c r="A49" s="35">
        <f t="shared" si="0"/>
        <v>41</v>
      </c>
      <c r="B49" s="36" t="s">
        <v>103</v>
      </c>
      <c r="C49" s="35">
        <v>100</v>
      </c>
      <c r="D49" s="36"/>
      <c r="E49" s="35">
        <v>31</v>
      </c>
      <c r="F49" s="35">
        <v>13</v>
      </c>
      <c r="G49" s="35">
        <v>42</v>
      </c>
      <c r="H49" s="38">
        <f t="shared" si="13"/>
        <v>18.845466666666667</v>
      </c>
      <c r="I49" s="39">
        <f t="shared" si="14"/>
        <v>18.845466666666667</v>
      </c>
    </row>
    <row r="50" spans="1:9" x14ac:dyDescent="0.25">
      <c r="A50" s="35">
        <f t="shared" si="0"/>
        <v>42</v>
      </c>
      <c r="B50" s="36" t="s">
        <v>104</v>
      </c>
      <c r="C50" s="35">
        <v>160</v>
      </c>
      <c r="D50" s="36"/>
      <c r="E50" s="35">
        <v>50</v>
      </c>
      <c r="F50" s="35">
        <v>74</v>
      </c>
      <c r="G50" s="35">
        <v>47</v>
      </c>
      <c r="H50" s="38">
        <f t="shared" si="13"/>
        <v>37.471800000000002</v>
      </c>
      <c r="I50" s="39">
        <f t="shared" si="14"/>
        <v>23.419875000000001</v>
      </c>
    </row>
    <row r="51" spans="1:9" x14ac:dyDescent="0.25">
      <c r="A51" s="35">
        <f t="shared" si="0"/>
        <v>43</v>
      </c>
      <c r="B51" s="36" t="s">
        <v>105</v>
      </c>
      <c r="C51" s="35">
        <v>40</v>
      </c>
      <c r="D51" s="36"/>
      <c r="E51" s="35">
        <v>36</v>
      </c>
      <c r="F51" s="35">
        <v>20</v>
      </c>
      <c r="G51" s="35">
        <v>3</v>
      </c>
      <c r="H51" s="38">
        <f t="shared" si="13"/>
        <v>12.928866666666668</v>
      </c>
      <c r="I51" s="39">
        <f t="shared" si="14"/>
        <v>32.322166666666668</v>
      </c>
    </row>
    <row r="52" spans="1:9" x14ac:dyDescent="0.25">
      <c r="A52" s="49">
        <f t="shared" si="0"/>
        <v>44</v>
      </c>
      <c r="B52" s="47" t="s">
        <v>106</v>
      </c>
      <c r="C52" s="35">
        <v>400</v>
      </c>
      <c r="D52" s="36"/>
      <c r="E52" s="35">
        <v>52</v>
      </c>
      <c r="F52" s="35">
        <v>39</v>
      </c>
      <c r="G52" s="35">
        <v>31</v>
      </c>
      <c r="H52" s="38">
        <f t="shared" si="13"/>
        <v>26.734266666666667</v>
      </c>
      <c r="I52" s="39">
        <f t="shared" si="14"/>
        <v>6.6835666666666667</v>
      </c>
    </row>
    <row r="53" spans="1:9" x14ac:dyDescent="0.25">
      <c r="A53" s="50"/>
      <c r="B53" s="48"/>
      <c r="C53" s="42">
        <v>400</v>
      </c>
      <c r="D53" s="36"/>
      <c r="E53" s="35">
        <v>7</v>
      </c>
      <c r="F53" s="35">
        <v>7</v>
      </c>
      <c r="G53" s="35">
        <v>4</v>
      </c>
      <c r="H53" s="38">
        <f t="shared" si="13"/>
        <v>3.9444000000000004</v>
      </c>
      <c r="I53" s="39">
        <f t="shared" si="14"/>
        <v>0.9861000000000002</v>
      </c>
    </row>
    <row r="54" spans="1:9" x14ac:dyDescent="0.25">
      <c r="A54" s="49">
        <v>45</v>
      </c>
      <c r="B54" s="47" t="s">
        <v>107</v>
      </c>
      <c r="C54" s="35">
        <v>160</v>
      </c>
      <c r="D54" s="36" t="s">
        <v>46</v>
      </c>
      <c r="E54" s="35"/>
      <c r="F54" s="35"/>
      <c r="G54" s="35"/>
      <c r="H54" s="38">
        <f t="shared" si="13"/>
        <v>0</v>
      </c>
      <c r="I54" s="39">
        <f t="shared" si="14"/>
        <v>0</v>
      </c>
    </row>
    <row r="55" spans="1:9" x14ac:dyDescent="0.25">
      <c r="A55" s="50"/>
      <c r="B55" s="48"/>
      <c r="C55" s="35">
        <v>250</v>
      </c>
      <c r="D55" s="36"/>
      <c r="E55" s="35">
        <v>148</v>
      </c>
      <c r="F55" s="35">
        <v>164</v>
      </c>
      <c r="G55" s="35">
        <v>109</v>
      </c>
      <c r="H55" s="38">
        <f t="shared" si="13"/>
        <v>92.255133333333333</v>
      </c>
      <c r="I55" s="39">
        <f t="shared" si="14"/>
        <v>36.902053333333335</v>
      </c>
    </row>
    <row r="56" spans="1:9" x14ac:dyDescent="0.25">
      <c r="A56" s="35">
        <v>46</v>
      </c>
      <c r="B56" s="36" t="s">
        <v>108</v>
      </c>
      <c r="C56" s="35">
        <v>100</v>
      </c>
      <c r="D56" s="36"/>
      <c r="E56" s="35">
        <v>49</v>
      </c>
      <c r="F56" s="35">
        <v>45</v>
      </c>
      <c r="G56" s="35">
        <v>47</v>
      </c>
      <c r="H56" s="38">
        <f t="shared" si="13"/>
        <v>30.8978</v>
      </c>
      <c r="I56" s="39">
        <f t="shared" si="14"/>
        <v>30.897799999999997</v>
      </c>
    </row>
    <row r="57" spans="1:9" x14ac:dyDescent="0.25">
      <c r="A57" s="35">
        <v>47</v>
      </c>
      <c r="B57" s="36" t="s">
        <v>109</v>
      </c>
      <c r="C57" s="35">
        <v>100</v>
      </c>
      <c r="D57" s="36" t="s">
        <v>46</v>
      </c>
      <c r="E57" s="35"/>
      <c r="F57" s="35"/>
      <c r="G57" s="35"/>
      <c r="H57" s="38">
        <f t="shared" si="13"/>
        <v>0</v>
      </c>
      <c r="I57" s="39">
        <f t="shared" si="14"/>
        <v>0</v>
      </c>
    </row>
    <row r="58" spans="1:9" x14ac:dyDescent="0.25">
      <c r="A58" s="35">
        <f t="shared" si="0"/>
        <v>48</v>
      </c>
      <c r="B58" s="36" t="s">
        <v>111</v>
      </c>
      <c r="C58" s="35">
        <v>250</v>
      </c>
      <c r="D58" s="36"/>
      <c r="E58" s="35">
        <v>146</v>
      </c>
      <c r="F58" s="35">
        <v>131</v>
      </c>
      <c r="G58" s="35">
        <v>129</v>
      </c>
      <c r="H58" s="38">
        <f t="shared" si="13"/>
        <v>88.968133333333341</v>
      </c>
      <c r="I58" s="39">
        <f t="shared" si="14"/>
        <v>35.587253333333337</v>
      </c>
    </row>
    <row r="59" spans="1:9" x14ac:dyDescent="0.25">
      <c r="A59" s="35">
        <f t="shared" si="0"/>
        <v>49</v>
      </c>
      <c r="B59" s="36" t="s">
        <v>112</v>
      </c>
      <c r="C59" s="35">
        <v>250</v>
      </c>
      <c r="D59" s="36"/>
      <c r="E59" s="35">
        <v>95</v>
      </c>
      <c r="F59" s="35">
        <v>170</v>
      </c>
      <c r="G59" s="35">
        <v>135</v>
      </c>
      <c r="H59" s="38">
        <f t="shared" si="13"/>
        <v>87.653333333333336</v>
      </c>
      <c r="I59" s="39">
        <f t="shared" si="14"/>
        <v>35.06133333333333</v>
      </c>
    </row>
    <row r="60" spans="1:9" x14ac:dyDescent="0.25">
      <c r="A60" s="35">
        <f t="shared" si="0"/>
        <v>50</v>
      </c>
      <c r="B60" s="36" t="s">
        <v>113</v>
      </c>
      <c r="C60" s="35">
        <v>400</v>
      </c>
      <c r="D60" s="36"/>
      <c r="E60" s="35">
        <v>9</v>
      </c>
      <c r="F60" s="35">
        <v>8</v>
      </c>
      <c r="G60" s="35">
        <v>8</v>
      </c>
      <c r="H60" s="38">
        <f t="shared" si="13"/>
        <v>5.4783333333333335</v>
      </c>
      <c r="I60" s="39">
        <f t="shared" si="14"/>
        <v>1.3695833333333334</v>
      </c>
    </row>
    <row r="61" spans="1:9" x14ac:dyDescent="0.25">
      <c r="A61" s="35">
        <f t="shared" si="0"/>
        <v>51</v>
      </c>
      <c r="B61" s="36" t="s">
        <v>114</v>
      </c>
      <c r="C61" s="35">
        <v>400</v>
      </c>
      <c r="D61" s="36"/>
      <c r="E61" s="35">
        <v>95</v>
      </c>
      <c r="F61" s="35">
        <v>82</v>
      </c>
      <c r="G61" s="35">
        <v>68</v>
      </c>
      <c r="H61" s="38">
        <f t="shared" si="13"/>
        <v>53.687666666666672</v>
      </c>
      <c r="I61" s="39">
        <f t="shared" si="14"/>
        <v>13.421916666666666</v>
      </c>
    </row>
    <row r="62" spans="1:9" x14ac:dyDescent="0.25">
      <c r="A62" s="35">
        <f t="shared" si="0"/>
        <v>52</v>
      </c>
      <c r="B62" s="47" t="s">
        <v>115</v>
      </c>
      <c r="C62" s="35">
        <v>400</v>
      </c>
      <c r="D62" s="36"/>
      <c r="E62" s="35">
        <v>241</v>
      </c>
      <c r="F62" s="35">
        <v>239</v>
      </c>
      <c r="G62" s="35">
        <v>283</v>
      </c>
      <c r="H62" s="38">
        <f t="shared" si="13"/>
        <v>167.19873333333334</v>
      </c>
      <c r="I62" s="39">
        <f t="shared" si="14"/>
        <v>41.799683333333334</v>
      </c>
    </row>
    <row r="63" spans="1:9" x14ac:dyDescent="0.25">
      <c r="A63" s="35">
        <f t="shared" si="0"/>
        <v>53</v>
      </c>
      <c r="B63" s="48"/>
      <c r="C63" s="35">
        <v>400</v>
      </c>
      <c r="D63" s="36" t="s">
        <v>46</v>
      </c>
      <c r="E63" s="35"/>
      <c r="F63" s="35"/>
      <c r="G63" s="35"/>
      <c r="H63" s="38">
        <f t="shared" si="13"/>
        <v>0</v>
      </c>
      <c r="I63" s="39">
        <f t="shared" si="14"/>
        <v>0</v>
      </c>
    </row>
    <row r="64" spans="1:9" x14ac:dyDescent="0.25">
      <c r="A64" s="35">
        <f t="shared" si="0"/>
        <v>54</v>
      </c>
      <c r="B64" s="36" t="s">
        <v>116</v>
      </c>
      <c r="C64" s="35">
        <v>160</v>
      </c>
      <c r="D64" s="36"/>
      <c r="E64" s="35">
        <v>156</v>
      </c>
      <c r="F64" s="35">
        <v>94</v>
      </c>
      <c r="G64" s="35">
        <v>126</v>
      </c>
      <c r="H64" s="38">
        <f t="shared" si="13"/>
        <v>82.394133333333329</v>
      </c>
      <c r="I64" s="39">
        <f t="shared" si="14"/>
        <v>51.496333333333332</v>
      </c>
    </row>
    <row r="65" spans="1:9" x14ac:dyDescent="0.25">
      <c r="A65" s="35">
        <f t="shared" si="0"/>
        <v>55</v>
      </c>
      <c r="B65" s="36" t="s">
        <v>117</v>
      </c>
      <c r="C65" s="35">
        <v>250</v>
      </c>
      <c r="D65" s="36"/>
      <c r="E65" s="35">
        <v>22</v>
      </c>
      <c r="F65" s="35">
        <v>29</v>
      </c>
      <c r="G65" s="35">
        <v>15</v>
      </c>
      <c r="H65" s="38">
        <f t="shared" si="13"/>
        <v>14.4628</v>
      </c>
      <c r="I65" s="39">
        <f t="shared" si="14"/>
        <v>5.78512</v>
      </c>
    </row>
    <row r="66" spans="1:9" x14ac:dyDescent="0.25">
      <c r="A66" s="35">
        <f t="shared" si="0"/>
        <v>56</v>
      </c>
      <c r="B66" s="36" t="s">
        <v>118</v>
      </c>
      <c r="C66" s="35">
        <v>160</v>
      </c>
      <c r="D66" s="36"/>
      <c r="E66" s="35">
        <v>172</v>
      </c>
      <c r="F66" s="35">
        <v>112</v>
      </c>
      <c r="G66" s="35">
        <v>143</v>
      </c>
      <c r="H66" s="38">
        <f t="shared" si="13"/>
        <v>93.569933333333339</v>
      </c>
      <c r="I66" s="39">
        <f t="shared" si="14"/>
        <v>58.481208333333335</v>
      </c>
    </row>
    <row r="67" spans="1:9" x14ac:dyDescent="0.25">
      <c r="A67" s="35">
        <f t="shared" si="0"/>
        <v>57</v>
      </c>
      <c r="B67" s="36" t="s">
        <v>119</v>
      </c>
      <c r="C67" s="35">
        <v>250</v>
      </c>
      <c r="D67" s="36"/>
      <c r="E67" s="35">
        <v>137</v>
      </c>
      <c r="F67" s="35">
        <v>125</v>
      </c>
      <c r="G67" s="35">
        <v>135</v>
      </c>
      <c r="H67" s="38">
        <f t="shared" si="13"/>
        <v>86.99593333333334</v>
      </c>
      <c r="I67" s="39">
        <f t="shared" si="14"/>
        <v>34.798373333333338</v>
      </c>
    </row>
    <row r="68" spans="1:9" x14ac:dyDescent="0.25">
      <c r="A68" s="35">
        <f t="shared" si="0"/>
        <v>58</v>
      </c>
      <c r="B68" s="47" t="s">
        <v>120</v>
      </c>
      <c r="C68" s="35">
        <v>400</v>
      </c>
      <c r="D68" s="36"/>
      <c r="E68" s="35">
        <v>309</v>
      </c>
      <c r="F68" s="35">
        <v>305</v>
      </c>
      <c r="G68" s="35">
        <v>267</v>
      </c>
      <c r="H68" s="38">
        <f t="shared" si="13"/>
        <v>193.05646666666669</v>
      </c>
      <c r="I68" s="39">
        <f t="shared" si="14"/>
        <v>48.264116666666673</v>
      </c>
    </row>
    <row r="69" spans="1:9" x14ac:dyDescent="0.25">
      <c r="A69" s="35">
        <f t="shared" si="0"/>
        <v>59</v>
      </c>
      <c r="B69" s="48"/>
      <c r="C69" s="35">
        <v>250</v>
      </c>
      <c r="D69" s="36"/>
      <c r="E69" s="35">
        <v>76</v>
      </c>
      <c r="F69" s="35">
        <v>79</v>
      </c>
      <c r="G69" s="35">
        <v>77</v>
      </c>
      <c r="H69" s="38">
        <f t="shared" si="13"/>
        <v>50.83893333333333</v>
      </c>
      <c r="I69" s="39">
        <f t="shared" si="14"/>
        <v>20.335573333333333</v>
      </c>
    </row>
    <row r="70" spans="1:9" x14ac:dyDescent="0.25">
      <c r="A70" s="35">
        <f t="shared" si="0"/>
        <v>60</v>
      </c>
      <c r="B70" s="36" t="s">
        <v>121</v>
      </c>
      <c r="C70" s="35">
        <v>400</v>
      </c>
      <c r="D70" s="36"/>
      <c r="E70" s="35">
        <v>26</v>
      </c>
      <c r="F70" s="35">
        <v>32</v>
      </c>
      <c r="G70" s="35">
        <v>22</v>
      </c>
      <c r="H70" s="38">
        <f t="shared" si="13"/>
        <v>17.530666666666669</v>
      </c>
      <c r="I70" s="39">
        <f t="shared" si="14"/>
        <v>4.3826666666666672</v>
      </c>
    </row>
    <row r="71" spans="1:9" x14ac:dyDescent="0.25">
      <c r="A71" s="35">
        <f t="shared" ref="A71:A101" si="15">A70+1</f>
        <v>61</v>
      </c>
      <c r="B71" s="36" t="s">
        <v>122</v>
      </c>
      <c r="C71" s="35">
        <v>250</v>
      </c>
      <c r="D71" s="36"/>
      <c r="E71" s="35">
        <v>248</v>
      </c>
      <c r="F71" s="35">
        <v>278</v>
      </c>
      <c r="G71" s="35">
        <v>283</v>
      </c>
      <c r="H71" s="38">
        <f t="shared" si="13"/>
        <v>177.27886666666669</v>
      </c>
      <c r="I71" s="39">
        <f t="shared" si="14"/>
        <v>70.911546666666666</v>
      </c>
    </row>
    <row r="72" spans="1:9" x14ac:dyDescent="0.25">
      <c r="A72" s="35">
        <f t="shared" si="15"/>
        <v>62</v>
      </c>
      <c r="B72" s="36" t="s">
        <v>123</v>
      </c>
      <c r="C72" s="35">
        <v>160</v>
      </c>
      <c r="D72" s="36"/>
      <c r="E72" s="35">
        <v>56</v>
      </c>
      <c r="F72" s="35">
        <v>53</v>
      </c>
      <c r="G72" s="35">
        <v>55</v>
      </c>
      <c r="H72" s="38">
        <f t="shared" si="13"/>
        <v>35.937866666666665</v>
      </c>
      <c r="I72" s="39">
        <f t="shared" si="14"/>
        <v>22.461166666666664</v>
      </c>
    </row>
    <row r="73" spans="1:9" x14ac:dyDescent="0.25">
      <c r="A73" s="35">
        <f t="shared" si="15"/>
        <v>63</v>
      </c>
      <c r="B73" s="36" t="s">
        <v>124</v>
      </c>
      <c r="C73" s="35">
        <v>250</v>
      </c>
      <c r="D73" s="36"/>
      <c r="E73" s="35">
        <v>198</v>
      </c>
      <c r="F73" s="35">
        <v>260</v>
      </c>
      <c r="G73" s="35">
        <v>240</v>
      </c>
      <c r="H73" s="38">
        <f t="shared" si="13"/>
        <v>152.95506666666665</v>
      </c>
      <c r="I73" s="39">
        <f t="shared" si="14"/>
        <v>61.182026666666658</v>
      </c>
    </row>
    <row r="74" spans="1:9" x14ac:dyDescent="0.25">
      <c r="A74" s="35">
        <f t="shared" si="15"/>
        <v>64</v>
      </c>
      <c r="B74" s="36" t="s">
        <v>125</v>
      </c>
      <c r="C74" s="35">
        <v>400</v>
      </c>
      <c r="D74" s="36"/>
      <c r="E74" s="35">
        <v>156</v>
      </c>
      <c r="F74" s="35">
        <v>137</v>
      </c>
      <c r="G74" s="35">
        <v>134</v>
      </c>
      <c r="H74" s="38">
        <f t="shared" si="13"/>
        <v>93.569933333333339</v>
      </c>
      <c r="I74" s="39">
        <f t="shared" si="14"/>
        <v>23.392483333333335</v>
      </c>
    </row>
    <row r="75" spans="1:9" x14ac:dyDescent="0.25">
      <c r="A75" s="35">
        <f t="shared" si="15"/>
        <v>65</v>
      </c>
      <c r="B75" s="36" t="s">
        <v>126</v>
      </c>
      <c r="C75" s="42">
        <v>160</v>
      </c>
      <c r="D75" s="36"/>
      <c r="E75" s="35">
        <v>108</v>
      </c>
      <c r="F75" s="35">
        <v>146</v>
      </c>
      <c r="G75" s="35">
        <v>88</v>
      </c>
      <c r="H75" s="38">
        <f t="shared" si="13"/>
        <v>74.943600000000004</v>
      </c>
      <c r="I75" s="39">
        <f t="shared" si="14"/>
        <v>46.839750000000002</v>
      </c>
    </row>
    <row r="76" spans="1:9" x14ac:dyDescent="0.25">
      <c r="A76" s="35">
        <f t="shared" si="15"/>
        <v>66</v>
      </c>
      <c r="B76" s="41" t="s">
        <v>127</v>
      </c>
      <c r="C76" s="35">
        <v>250</v>
      </c>
      <c r="D76" s="36"/>
      <c r="E76" s="35">
        <v>141</v>
      </c>
      <c r="F76" s="35">
        <v>137</v>
      </c>
      <c r="G76" s="35">
        <v>123</v>
      </c>
      <c r="H76" s="38">
        <f t="shared" si="13"/>
        <v>87.872466666666654</v>
      </c>
      <c r="I76" s="39">
        <f t="shared" si="14"/>
        <v>35.148986666666659</v>
      </c>
    </row>
    <row r="77" spans="1:9" x14ac:dyDescent="0.25">
      <c r="A77" s="35">
        <f t="shared" si="15"/>
        <v>67</v>
      </c>
      <c r="B77" s="36" t="s">
        <v>128</v>
      </c>
      <c r="C77" s="35">
        <v>250</v>
      </c>
      <c r="D77" s="36"/>
      <c r="E77" s="35">
        <v>135</v>
      </c>
      <c r="F77" s="35">
        <v>110</v>
      </c>
      <c r="G77" s="35">
        <v>129</v>
      </c>
      <c r="H77" s="38">
        <f t="shared" si="13"/>
        <v>81.955866666666665</v>
      </c>
      <c r="I77" s="39">
        <f t="shared" si="14"/>
        <v>32.782346666666669</v>
      </c>
    </row>
    <row r="78" spans="1:9" x14ac:dyDescent="0.25">
      <c r="A78" s="35">
        <f t="shared" si="15"/>
        <v>68</v>
      </c>
      <c r="B78" s="36" t="s">
        <v>129</v>
      </c>
      <c r="C78" s="35">
        <v>400</v>
      </c>
      <c r="D78" s="36"/>
      <c r="E78" s="35">
        <v>177</v>
      </c>
      <c r="F78" s="35">
        <v>229</v>
      </c>
      <c r="G78" s="35">
        <v>278</v>
      </c>
      <c r="H78" s="38">
        <f t="shared" si="13"/>
        <v>149.88720000000001</v>
      </c>
      <c r="I78" s="39">
        <f t="shared" si="14"/>
        <v>37.471800000000002</v>
      </c>
    </row>
    <row r="79" spans="1:9" x14ac:dyDescent="0.25">
      <c r="A79" s="35">
        <f t="shared" si="15"/>
        <v>69</v>
      </c>
      <c r="B79" s="36" t="s">
        <v>130</v>
      </c>
      <c r="C79" s="35">
        <v>160</v>
      </c>
      <c r="D79" s="36"/>
      <c r="E79" s="35">
        <v>219</v>
      </c>
      <c r="F79" s="35">
        <v>175</v>
      </c>
      <c r="G79" s="35">
        <v>145</v>
      </c>
      <c r="H79" s="38">
        <f t="shared" si="13"/>
        <v>118.11286666666665</v>
      </c>
      <c r="I79" s="39">
        <f t="shared" si="14"/>
        <v>73.820541666666657</v>
      </c>
    </row>
    <row r="80" spans="1:9" x14ac:dyDescent="0.25">
      <c r="A80" s="35">
        <f t="shared" si="15"/>
        <v>70</v>
      </c>
      <c r="B80" s="47" t="s">
        <v>131</v>
      </c>
      <c r="C80" s="35">
        <v>400</v>
      </c>
      <c r="D80" s="36"/>
      <c r="E80" s="35">
        <v>57</v>
      </c>
      <c r="F80" s="35">
        <v>69</v>
      </c>
      <c r="G80" s="35">
        <v>61</v>
      </c>
      <c r="H80" s="38">
        <f t="shared" si="13"/>
        <v>40.977933333333333</v>
      </c>
      <c r="I80" s="39">
        <f t="shared" si="14"/>
        <v>10.244483333333333</v>
      </c>
    </row>
    <row r="81" spans="1:9" x14ac:dyDescent="0.25">
      <c r="A81" s="35">
        <f t="shared" si="15"/>
        <v>71</v>
      </c>
      <c r="B81" s="48"/>
      <c r="C81" s="35">
        <v>400</v>
      </c>
      <c r="D81" s="36" t="s">
        <v>46</v>
      </c>
      <c r="E81" s="35"/>
      <c r="F81" s="35"/>
      <c r="G81" s="35"/>
      <c r="H81" s="38">
        <f t="shared" si="13"/>
        <v>0</v>
      </c>
      <c r="I81" s="39">
        <f t="shared" si="14"/>
        <v>0</v>
      </c>
    </row>
    <row r="82" spans="1:9" x14ac:dyDescent="0.25">
      <c r="A82" s="35">
        <f t="shared" si="15"/>
        <v>72</v>
      </c>
      <c r="B82" s="36" t="s">
        <v>132</v>
      </c>
      <c r="C82" s="35">
        <v>400</v>
      </c>
      <c r="D82" s="36"/>
      <c r="E82" s="35">
        <v>88</v>
      </c>
      <c r="F82" s="35">
        <v>70</v>
      </c>
      <c r="G82" s="35">
        <v>106</v>
      </c>
      <c r="H82" s="38">
        <f t="shared" si="13"/>
        <v>57.851199999999999</v>
      </c>
      <c r="I82" s="39">
        <f t="shared" si="14"/>
        <v>14.462800000000001</v>
      </c>
    </row>
    <row r="83" spans="1:9" x14ac:dyDescent="0.25">
      <c r="A83" s="35">
        <f t="shared" si="15"/>
        <v>73</v>
      </c>
      <c r="B83" s="36" t="s">
        <v>133</v>
      </c>
      <c r="C83" s="35">
        <v>100</v>
      </c>
      <c r="D83" s="36"/>
      <c r="E83" s="35">
        <v>116</v>
      </c>
      <c r="F83" s="35">
        <v>103</v>
      </c>
      <c r="G83" s="35">
        <v>111</v>
      </c>
      <c r="H83" s="38">
        <f t="shared" si="13"/>
        <v>72.313999999999993</v>
      </c>
      <c r="I83" s="39">
        <f t="shared" si="14"/>
        <v>72.313999999999993</v>
      </c>
    </row>
    <row r="84" spans="1:9" x14ac:dyDescent="0.25">
      <c r="A84" s="35">
        <f t="shared" si="15"/>
        <v>74</v>
      </c>
      <c r="B84" s="36" t="s">
        <v>134</v>
      </c>
      <c r="C84" s="35">
        <v>250</v>
      </c>
      <c r="D84" s="36"/>
      <c r="E84" s="35">
        <v>9</v>
      </c>
      <c r="F84" s="35">
        <v>3</v>
      </c>
      <c r="G84" s="35">
        <v>12</v>
      </c>
      <c r="H84" s="38">
        <f t="shared" si="13"/>
        <v>5.2591999999999999</v>
      </c>
      <c r="I84" s="39">
        <f t="shared" si="14"/>
        <v>2.1036799999999998</v>
      </c>
    </row>
    <row r="85" spans="1:9" x14ac:dyDescent="0.25">
      <c r="A85" s="35">
        <f t="shared" si="15"/>
        <v>75</v>
      </c>
      <c r="B85" s="36" t="s">
        <v>135</v>
      </c>
      <c r="C85" s="35">
        <v>100</v>
      </c>
      <c r="D85" s="36"/>
      <c r="E85" s="35">
        <v>23</v>
      </c>
      <c r="F85" s="35">
        <v>24</v>
      </c>
      <c r="G85" s="35">
        <v>16</v>
      </c>
      <c r="H85" s="38">
        <f t="shared" si="13"/>
        <v>13.805400000000001</v>
      </c>
      <c r="I85" s="39">
        <f t="shared" si="14"/>
        <v>13.805400000000001</v>
      </c>
    </row>
    <row r="86" spans="1:9" x14ac:dyDescent="0.25">
      <c r="A86" s="35">
        <f t="shared" si="15"/>
        <v>76</v>
      </c>
      <c r="B86" s="36" t="s">
        <v>136</v>
      </c>
      <c r="C86" s="35">
        <v>250</v>
      </c>
      <c r="D86" s="36"/>
      <c r="E86" s="35">
        <v>26</v>
      </c>
      <c r="F86" s="35">
        <v>25</v>
      </c>
      <c r="G86" s="35">
        <v>11</v>
      </c>
      <c r="H86" s="38">
        <f t="shared" si="13"/>
        <v>13.586266666666667</v>
      </c>
      <c r="I86" s="39">
        <f t="shared" si="14"/>
        <v>5.4345066666666675</v>
      </c>
    </row>
    <row r="87" spans="1:9" x14ac:dyDescent="0.25">
      <c r="A87" s="35">
        <f t="shared" si="15"/>
        <v>77</v>
      </c>
      <c r="B87" s="36" t="s">
        <v>137</v>
      </c>
      <c r="C87" s="35">
        <v>250</v>
      </c>
      <c r="D87" s="36"/>
      <c r="E87" s="35">
        <v>4</v>
      </c>
      <c r="F87" s="35">
        <v>6</v>
      </c>
      <c r="G87" s="35">
        <v>9</v>
      </c>
      <c r="H87" s="38">
        <f t="shared" si="13"/>
        <v>4.1635333333333335</v>
      </c>
      <c r="I87" s="39">
        <f t="shared" si="14"/>
        <v>1.6654133333333334</v>
      </c>
    </row>
    <row r="88" spans="1:9" x14ac:dyDescent="0.25">
      <c r="A88" s="35">
        <f t="shared" si="15"/>
        <v>78</v>
      </c>
      <c r="B88" s="36" t="s">
        <v>138</v>
      </c>
      <c r="C88" s="35">
        <v>100</v>
      </c>
      <c r="D88" s="36"/>
      <c r="E88" s="35">
        <v>5</v>
      </c>
      <c r="F88" s="35">
        <v>38</v>
      </c>
      <c r="G88" s="35">
        <v>31</v>
      </c>
      <c r="H88" s="38">
        <f t="shared" si="13"/>
        <v>16.215866666666667</v>
      </c>
      <c r="I88" s="39">
        <f t="shared" si="14"/>
        <v>16.215866666666667</v>
      </c>
    </row>
    <row r="89" spans="1:9" x14ac:dyDescent="0.25">
      <c r="A89" s="35">
        <f t="shared" si="15"/>
        <v>79</v>
      </c>
      <c r="B89" s="36" t="s">
        <v>139</v>
      </c>
      <c r="C89" s="35">
        <v>630</v>
      </c>
      <c r="D89" s="36"/>
      <c r="E89" s="35">
        <v>26</v>
      </c>
      <c r="F89" s="35">
        <v>29</v>
      </c>
      <c r="G89" s="35">
        <v>27</v>
      </c>
      <c r="H89" s="38">
        <f t="shared" si="13"/>
        <v>17.968933333333332</v>
      </c>
      <c r="I89" s="39">
        <f t="shared" si="14"/>
        <v>2.8522116402116398</v>
      </c>
    </row>
    <row r="90" spans="1:9" x14ac:dyDescent="0.25">
      <c r="A90" s="35">
        <f t="shared" si="15"/>
        <v>80</v>
      </c>
      <c r="B90" s="47" t="s">
        <v>140</v>
      </c>
      <c r="C90" s="35">
        <v>400</v>
      </c>
      <c r="D90" s="36"/>
      <c r="E90" s="35">
        <v>250</v>
      </c>
      <c r="F90" s="35">
        <v>240</v>
      </c>
      <c r="G90" s="35">
        <v>263</v>
      </c>
      <c r="H90" s="38">
        <f t="shared" si="13"/>
        <v>165.00739999999999</v>
      </c>
      <c r="I90" s="39">
        <f t="shared" si="14"/>
        <v>41.251849999999997</v>
      </c>
    </row>
    <row r="91" spans="1:9" x14ac:dyDescent="0.25">
      <c r="A91" s="35">
        <f t="shared" si="15"/>
        <v>81</v>
      </c>
      <c r="B91" s="48"/>
      <c r="C91" s="35">
        <v>400</v>
      </c>
      <c r="D91" s="36"/>
      <c r="E91" s="35">
        <v>18</v>
      </c>
      <c r="F91" s="35">
        <v>45</v>
      </c>
      <c r="G91" s="35">
        <v>9</v>
      </c>
      <c r="H91" s="38">
        <f t="shared" si="13"/>
        <v>15.777600000000001</v>
      </c>
      <c r="I91" s="39">
        <f t="shared" si="14"/>
        <v>3.9444000000000008</v>
      </c>
    </row>
    <row r="92" spans="1:9" x14ac:dyDescent="0.25">
      <c r="A92" s="35">
        <f t="shared" si="15"/>
        <v>82</v>
      </c>
      <c r="B92" s="36" t="s">
        <v>141</v>
      </c>
      <c r="C92" s="35">
        <v>63</v>
      </c>
      <c r="D92" s="36"/>
      <c r="E92" s="35">
        <v>53</v>
      </c>
      <c r="F92" s="35">
        <v>51</v>
      </c>
      <c r="G92" s="35">
        <v>46</v>
      </c>
      <c r="H92" s="38">
        <f t="shared" si="13"/>
        <v>32.869999999999997</v>
      </c>
      <c r="I92" s="39">
        <f t="shared" si="14"/>
        <v>52.17460317460317</v>
      </c>
    </row>
    <row r="93" spans="1:9" x14ac:dyDescent="0.25">
      <c r="A93" s="35">
        <f t="shared" si="15"/>
        <v>83</v>
      </c>
      <c r="B93" s="36" t="s">
        <v>142</v>
      </c>
      <c r="C93" s="35">
        <v>160</v>
      </c>
      <c r="D93" s="36"/>
      <c r="E93" s="35">
        <v>33</v>
      </c>
      <c r="F93" s="35">
        <v>28</v>
      </c>
      <c r="G93" s="35">
        <v>42</v>
      </c>
      <c r="H93" s="38">
        <f t="shared" si="13"/>
        <v>22.570733333333333</v>
      </c>
      <c r="I93" s="39">
        <f t="shared" si="14"/>
        <v>14.106708333333334</v>
      </c>
    </row>
    <row r="94" spans="1:9" x14ac:dyDescent="0.25">
      <c r="A94" s="35">
        <f t="shared" si="15"/>
        <v>84</v>
      </c>
      <c r="B94" s="36" t="s">
        <v>143</v>
      </c>
      <c r="C94" s="35">
        <v>160</v>
      </c>
      <c r="D94" s="36"/>
      <c r="E94" s="35">
        <v>95</v>
      </c>
      <c r="F94" s="35">
        <v>68</v>
      </c>
      <c r="G94" s="35">
        <v>83</v>
      </c>
      <c r="H94" s="38">
        <f t="shared" si="13"/>
        <v>53.906799999999997</v>
      </c>
      <c r="I94" s="39">
        <f t="shared" si="14"/>
        <v>33.691749999999999</v>
      </c>
    </row>
    <row r="95" spans="1:9" x14ac:dyDescent="0.25">
      <c r="A95" s="35">
        <f t="shared" si="15"/>
        <v>85</v>
      </c>
      <c r="B95" s="36" t="s">
        <v>144</v>
      </c>
      <c r="C95" s="35">
        <v>160</v>
      </c>
      <c r="D95" s="36"/>
      <c r="E95" s="35">
        <v>13</v>
      </c>
      <c r="F95" s="35">
        <v>18</v>
      </c>
      <c r="G95" s="35">
        <v>27</v>
      </c>
      <c r="H95" s="38">
        <f t="shared" si="13"/>
        <v>12.709733333333332</v>
      </c>
      <c r="I95" s="39">
        <f t="shared" si="14"/>
        <v>7.9435833333333328</v>
      </c>
    </row>
    <row r="96" spans="1:9" x14ac:dyDescent="0.25">
      <c r="A96" s="35">
        <f t="shared" si="15"/>
        <v>86</v>
      </c>
      <c r="B96" s="36" t="s">
        <v>145</v>
      </c>
      <c r="C96" s="35">
        <v>160</v>
      </c>
      <c r="D96" s="36"/>
      <c r="E96" s="35">
        <v>51</v>
      </c>
      <c r="F96" s="35">
        <v>60</v>
      </c>
      <c r="G96" s="35">
        <v>61</v>
      </c>
      <c r="H96" s="38">
        <f t="shared" si="13"/>
        <v>37.690933333333334</v>
      </c>
      <c r="I96" s="39">
        <f t="shared" si="14"/>
        <v>23.556833333333334</v>
      </c>
    </row>
    <row r="97" spans="1:9" x14ac:dyDescent="0.25">
      <c r="A97" s="35">
        <f t="shared" si="15"/>
        <v>87</v>
      </c>
      <c r="B97" s="36" t="s">
        <v>146</v>
      </c>
      <c r="C97" s="35">
        <v>100</v>
      </c>
      <c r="D97" s="36"/>
      <c r="E97" s="35">
        <v>24</v>
      </c>
      <c r="F97" s="35">
        <v>38</v>
      </c>
      <c r="G97" s="35">
        <v>41</v>
      </c>
      <c r="H97" s="38">
        <f t="shared" si="13"/>
        <v>22.570733333333333</v>
      </c>
      <c r="I97" s="39">
        <f t="shared" si="14"/>
        <v>22.570733333333333</v>
      </c>
    </row>
    <row r="98" spans="1:9" x14ac:dyDescent="0.25">
      <c r="A98" s="35">
        <f t="shared" si="15"/>
        <v>88</v>
      </c>
      <c r="B98" s="36" t="s">
        <v>147</v>
      </c>
      <c r="C98" s="35">
        <v>400</v>
      </c>
      <c r="D98" s="36"/>
      <c r="E98" s="35">
        <v>103</v>
      </c>
      <c r="F98" s="35">
        <v>57</v>
      </c>
      <c r="G98" s="35">
        <v>77</v>
      </c>
      <c r="H98" s="38">
        <f t="shared" si="13"/>
        <v>51.934599999999996</v>
      </c>
      <c r="I98" s="39">
        <f t="shared" si="14"/>
        <v>12.983649999999999</v>
      </c>
    </row>
    <row r="99" spans="1:9" x14ac:dyDescent="0.25">
      <c r="A99" s="35">
        <f t="shared" si="15"/>
        <v>89</v>
      </c>
      <c r="B99" s="36" t="s">
        <v>148</v>
      </c>
      <c r="C99" s="35">
        <v>250</v>
      </c>
      <c r="D99" s="36"/>
      <c r="E99" s="35">
        <v>133</v>
      </c>
      <c r="F99" s="35">
        <v>86</v>
      </c>
      <c r="G99" s="35">
        <v>97</v>
      </c>
      <c r="H99" s="38">
        <f t="shared" si="13"/>
        <v>69.246133333333333</v>
      </c>
      <c r="I99" s="39">
        <f t="shared" si="14"/>
        <v>27.698453333333333</v>
      </c>
    </row>
    <row r="100" spans="1:9" x14ac:dyDescent="0.25">
      <c r="A100" s="35">
        <f t="shared" si="15"/>
        <v>90</v>
      </c>
      <c r="B100" s="36" t="s">
        <v>127</v>
      </c>
      <c r="C100" s="35">
        <v>250</v>
      </c>
      <c r="D100" s="36"/>
      <c r="E100" s="35">
        <v>71</v>
      </c>
      <c r="F100" s="35">
        <v>75</v>
      </c>
      <c r="G100" s="35">
        <v>75</v>
      </c>
      <c r="H100" s="38">
        <f t="shared" si="13"/>
        <v>48.428466666666672</v>
      </c>
      <c r="I100" s="39">
        <f t="shared" si="14"/>
        <v>19.371386666666666</v>
      </c>
    </row>
    <row r="101" spans="1:9" x14ac:dyDescent="0.25">
      <c r="A101" s="35">
        <f t="shared" si="15"/>
        <v>91</v>
      </c>
      <c r="B101" s="36" t="s">
        <v>149</v>
      </c>
      <c r="C101" s="35">
        <v>100</v>
      </c>
      <c r="D101" s="36"/>
      <c r="E101" s="35">
        <v>6</v>
      </c>
      <c r="F101" s="35">
        <v>19</v>
      </c>
      <c r="G101" s="35">
        <v>4</v>
      </c>
      <c r="H101" s="38">
        <f t="shared" si="13"/>
        <v>6.3548666666666662</v>
      </c>
      <c r="I101" s="39">
        <f t="shared" si="14"/>
        <v>6.3548666666666653</v>
      </c>
    </row>
    <row r="103" spans="1:9" x14ac:dyDescent="0.25">
      <c r="A103" s="5"/>
      <c r="B103" s="4"/>
      <c r="C103" s="3"/>
      <c r="D103" s="4"/>
      <c r="G103"/>
    </row>
  </sheetData>
  <mergeCells count="23">
    <mergeCell ref="A1:I1"/>
    <mergeCell ref="A21:A22"/>
    <mergeCell ref="A25:A26"/>
    <mergeCell ref="I3:I4"/>
    <mergeCell ref="D2:D4"/>
    <mergeCell ref="C2:C4"/>
    <mergeCell ref="B2:B4"/>
    <mergeCell ref="A2:A4"/>
    <mergeCell ref="B17:B18"/>
    <mergeCell ref="B68:B69"/>
    <mergeCell ref="B80:B81"/>
    <mergeCell ref="B90:B91"/>
    <mergeCell ref="A52:A53"/>
    <mergeCell ref="B52:B53"/>
    <mergeCell ref="A54:A55"/>
    <mergeCell ref="B54:B55"/>
    <mergeCell ref="B62:B63"/>
    <mergeCell ref="B30:B31"/>
    <mergeCell ref="A30:A31"/>
    <mergeCell ref="A17:A18"/>
    <mergeCell ref="E2:I2"/>
    <mergeCell ref="E3:G3"/>
    <mergeCell ref="H3:H4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workbookViewId="0">
      <selection activeCell="F28" sqref="F28"/>
    </sheetView>
  </sheetViews>
  <sheetFormatPr defaultRowHeight="15" x14ac:dyDescent="0.25"/>
  <cols>
    <col min="1" max="1" width="4.140625" customWidth="1"/>
    <col min="2" max="2" width="28.28515625" customWidth="1"/>
    <col min="3" max="3" width="12.42578125" customWidth="1"/>
    <col min="4" max="4" width="17.5703125" customWidth="1"/>
    <col min="5" max="5" width="6.85546875" customWidth="1"/>
    <col min="6" max="6" width="7.140625" customWidth="1"/>
    <col min="7" max="8" width="7.28515625" customWidth="1"/>
    <col min="9" max="9" width="6.42578125" customWidth="1"/>
  </cols>
  <sheetData>
    <row r="1" spans="1:9" x14ac:dyDescent="0.25">
      <c r="A1" s="71" t="s">
        <v>57</v>
      </c>
      <c r="B1" s="71"/>
      <c r="C1" s="71"/>
      <c r="D1" s="71"/>
      <c r="E1" s="71"/>
      <c r="F1" s="71"/>
      <c r="G1" s="71"/>
      <c r="H1" s="71"/>
      <c r="I1" s="4"/>
    </row>
    <row r="2" spans="1:9" x14ac:dyDescent="0.25">
      <c r="B2" s="5"/>
      <c r="C2" s="4" t="s">
        <v>55</v>
      </c>
      <c r="D2" s="3"/>
      <c r="E2" s="4"/>
      <c r="F2" s="4"/>
      <c r="G2" s="4"/>
      <c r="I2" s="4"/>
    </row>
    <row r="3" spans="1:9" ht="13.5" customHeight="1" x14ac:dyDescent="0.25">
      <c r="A3" s="72" t="s">
        <v>0</v>
      </c>
      <c r="B3" s="75" t="s">
        <v>1</v>
      </c>
      <c r="C3" s="75" t="s">
        <v>2</v>
      </c>
      <c r="D3" s="76" t="s">
        <v>3</v>
      </c>
      <c r="E3" s="77" t="s">
        <v>4</v>
      </c>
      <c r="F3" s="77"/>
      <c r="G3" s="77"/>
      <c r="H3" s="77"/>
      <c r="I3" s="77"/>
    </row>
    <row r="4" spans="1:9" ht="13.5" customHeight="1" x14ac:dyDescent="0.25">
      <c r="A4" s="73"/>
      <c r="B4" s="75"/>
      <c r="C4" s="75"/>
      <c r="D4" s="76"/>
      <c r="E4" s="78" t="s">
        <v>5</v>
      </c>
      <c r="F4" s="78"/>
      <c r="G4" s="78"/>
      <c r="H4" s="78" t="s">
        <v>9</v>
      </c>
      <c r="I4" s="79" t="s">
        <v>10</v>
      </c>
    </row>
    <row r="5" spans="1:9" ht="16.5" customHeight="1" x14ac:dyDescent="0.25">
      <c r="A5" s="74"/>
      <c r="B5" s="75"/>
      <c r="C5" s="75"/>
      <c r="D5" s="76"/>
      <c r="E5" s="16" t="s">
        <v>6</v>
      </c>
      <c r="F5" s="16" t="s">
        <v>7</v>
      </c>
      <c r="G5" s="16" t="s">
        <v>8</v>
      </c>
      <c r="H5" s="78"/>
      <c r="I5" s="79"/>
    </row>
    <row r="6" spans="1:9" ht="21" customHeight="1" x14ac:dyDescent="0.25">
      <c r="A6" s="63">
        <v>1</v>
      </c>
      <c r="B6" s="59" t="s">
        <v>13</v>
      </c>
      <c r="C6" s="23">
        <v>250</v>
      </c>
      <c r="D6" s="24" t="s">
        <v>53</v>
      </c>
      <c r="E6" s="26">
        <v>15</v>
      </c>
      <c r="F6" s="26">
        <v>24.5</v>
      </c>
      <c r="G6" s="26">
        <v>12.2</v>
      </c>
      <c r="H6" s="8">
        <f t="shared" ref="H6:H28" si="0">(E6+F6+G6)/3*0.38*1.73</f>
        <v>11.329193333333334</v>
      </c>
      <c r="I6" s="9">
        <f t="shared" ref="I6:I28" si="1">H6/C6*100</f>
        <v>4.5316773333333336</v>
      </c>
    </row>
    <row r="7" spans="1:9" ht="19.5" customHeight="1" x14ac:dyDescent="0.25">
      <c r="A7" s="64"/>
      <c r="B7" s="60"/>
      <c r="C7" s="23">
        <v>250</v>
      </c>
      <c r="D7" s="24" t="s">
        <v>53</v>
      </c>
      <c r="E7" s="26">
        <v>110</v>
      </c>
      <c r="F7" s="26">
        <v>71</v>
      </c>
      <c r="G7" s="26">
        <v>92</v>
      </c>
      <c r="H7" s="8">
        <f t="shared" si="0"/>
        <v>59.823399999999999</v>
      </c>
      <c r="I7" s="9">
        <f t="shared" si="1"/>
        <v>23.929359999999999</v>
      </c>
    </row>
    <row r="8" spans="1:9" ht="30" x14ac:dyDescent="0.25">
      <c r="A8" s="25">
        <v>2</v>
      </c>
      <c r="B8" s="21" t="s">
        <v>14</v>
      </c>
      <c r="C8" s="25">
        <v>100</v>
      </c>
      <c r="D8" s="24" t="s">
        <v>54</v>
      </c>
      <c r="E8" s="26">
        <v>35.6</v>
      </c>
      <c r="F8" s="26">
        <v>22.7</v>
      </c>
      <c r="G8" s="26">
        <v>24.7</v>
      </c>
      <c r="H8" s="8">
        <f t="shared" si="0"/>
        <v>18.188066666666668</v>
      </c>
      <c r="I8" s="9">
        <f t="shared" si="1"/>
        <v>18.188066666666668</v>
      </c>
    </row>
    <row r="9" spans="1:9" ht="42.75" customHeight="1" x14ac:dyDescent="0.25">
      <c r="A9" s="25">
        <v>3</v>
      </c>
      <c r="B9" s="21" t="s">
        <v>15</v>
      </c>
      <c r="C9" s="25">
        <v>160</v>
      </c>
      <c r="D9" s="17" t="s">
        <v>58</v>
      </c>
      <c r="E9" s="26">
        <v>20</v>
      </c>
      <c r="F9" s="26">
        <v>23</v>
      </c>
      <c r="G9" s="26">
        <v>29</v>
      </c>
      <c r="H9" s="8">
        <f t="shared" si="0"/>
        <v>15.777600000000001</v>
      </c>
      <c r="I9" s="9">
        <f t="shared" si="1"/>
        <v>9.8610000000000007</v>
      </c>
    </row>
    <row r="10" spans="1:9" ht="30" x14ac:dyDescent="0.25">
      <c r="A10" s="25">
        <v>4</v>
      </c>
      <c r="B10" s="21" t="s">
        <v>17</v>
      </c>
      <c r="C10" s="25">
        <v>160</v>
      </c>
      <c r="D10" s="24" t="s">
        <v>16</v>
      </c>
      <c r="E10" s="26">
        <v>95.8</v>
      </c>
      <c r="F10" s="26">
        <v>90.2</v>
      </c>
      <c r="G10" s="26">
        <v>51</v>
      </c>
      <c r="H10" s="8">
        <f t="shared" si="0"/>
        <v>51.934599999999996</v>
      </c>
      <c r="I10" s="9">
        <f t="shared" si="1"/>
        <v>32.459125</v>
      </c>
    </row>
    <row r="11" spans="1:9" ht="27" customHeight="1" x14ac:dyDescent="0.25">
      <c r="A11" s="25">
        <v>5</v>
      </c>
      <c r="B11" s="21" t="s">
        <v>18</v>
      </c>
      <c r="C11" s="25">
        <v>160</v>
      </c>
      <c r="D11" s="24" t="s">
        <v>19</v>
      </c>
      <c r="E11" s="26">
        <v>59.2</v>
      </c>
      <c r="F11" s="26">
        <v>44.8</v>
      </c>
      <c r="G11" s="26">
        <v>49.2</v>
      </c>
      <c r="H11" s="8">
        <f t="shared" si="0"/>
        <v>33.571226666666661</v>
      </c>
      <c r="I11" s="9">
        <f t="shared" si="1"/>
        <v>20.982016666666663</v>
      </c>
    </row>
    <row r="12" spans="1:9" ht="15" customHeight="1" x14ac:dyDescent="0.25">
      <c r="A12" s="25">
        <v>6</v>
      </c>
      <c r="B12" s="21" t="s">
        <v>20</v>
      </c>
      <c r="C12" s="25">
        <v>160</v>
      </c>
      <c r="D12" s="24" t="s">
        <v>21</v>
      </c>
      <c r="E12" s="26">
        <v>35</v>
      </c>
      <c r="F12" s="26">
        <v>3.9</v>
      </c>
      <c r="G12" s="26">
        <v>16.8</v>
      </c>
      <c r="H12" s="8">
        <f t="shared" si="0"/>
        <v>12.205726666666667</v>
      </c>
      <c r="I12" s="9">
        <f t="shared" si="1"/>
        <v>7.6285791666666674</v>
      </c>
    </row>
    <row r="13" spans="1:9" x14ac:dyDescent="0.25">
      <c r="A13" s="25">
        <v>7</v>
      </c>
      <c r="B13" s="21" t="s">
        <v>22</v>
      </c>
      <c r="C13" s="25">
        <v>160</v>
      </c>
      <c r="D13" s="24" t="s">
        <v>52</v>
      </c>
      <c r="E13" s="26">
        <v>71</v>
      </c>
      <c r="F13" s="26">
        <v>59</v>
      </c>
      <c r="G13" s="26">
        <v>73</v>
      </c>
      <c r="H13" s="8">
        <f t="shared" si="0"/>
        <v>44.484066666666671</v>
      </c>
      <c r="I13" s="9">
        <f t="shared" si="1"/>
        <v>27.80254166666667</v>
      </c>
    </row>
    <row r="14" spans="1:9" x14ac:dyDescent="0.25">
      <c r="A14" s="25">
        <v>8</v>
      </c>
      <c r="B14" s="21" t="s">
        <v>24</v>
      </c>
      <c r="C14" s="25">
        <v>250</v>
      </c>
      <c r="D14" s="24" t="s">
        <v>25</v>
      </c>
      <c r="E14" s="26">
        <v>22.5</v>
      </c>
      <c r="F14" s="26">
        <v>5.8</v>
      </c>
      <c r="G14" s="26">
        <v>39</v>
      </c>
      <c r="H14" s="8">
        <f t="shared" si="0"/>
        <v>14.747673333333333</v>
      </c>
      <c r="I14" s="9">
        <f t="shared" si="1"/>
        <v>5.8990693333333333</v>
      </c>
    </row>
    <row r="15" spans="1:9" ht="45" customHeight="1" x14ac:dyDescent="0.25">
      <c r="A15" s="25">
        <v>9</v>
      </c>
      <c r="B15" s="21" t="s">
        <v>26</v>
      </c>
      <c r="C15" s="25">
        <v>250</v>
      </c>
      <c r="D15" s="24" t="s">
        <v>27</v>
      </c>
      <c r="E15" s="26">
        <v>22</v>
      </c>
      <c r="F15" s="26">
        <v>27</v>
      </c>
      <c r="G15" s="26">
        <v>53</v>
      </c>
      <c r="H15" s="8">
        <f t="shared" si="0"/>
        <v>22.351600000000001</v>
      </c>
      <c r="I15" s="9">
        <f t="shared" si="1"/>
        <v>8.9406400000000019</v>
      </c>
    </row>
    <row r="16" spans="1:9" ht="45.75" customHeight="1" x14ac:dyDescent="0.25">
      <c r="A16" s="25">
        <v>10</v>
      </c>
      <c r="B16" s="21" t="s">
        <v>29</v>
      </c>
      <c r="C16" s="25">
        <v>250</v>
      </c>
      <c r="D16" s="17" t="s">
        <v>59</v>
      </c>
      <c r="E16" s="26">
        <v>114</v>
      </c>
      <c r="F16" s="26">
        <v>95</v>
      </c>
      <c r="G16" s="26">
        <v>117</v>
      </c>
      <c r="H16" s="8">
        <f t="shared" si="0"/>
        <v>71.437466666666666</v>
      </c>
      <c r="I16" s="9">
        <f t="shared" si="1"/>
        <v>28.574986666666668</v>
      </c>
    </row>
    <row r="17" spans="1:9" ht="47.25" customHeight="1" x14ac:dyDescent="0.25">
      <c r="A17" s="25">
        <v>11</v>
      </c>
      <c r="B17" s="21" t="s">
        <v>30</v>
      </c>
      <c r="C17" s="25">
        <v>100</v>
      </c>
      <c r="D17" s="24" t="s">
        <v>28</v>
      </c>
      <c r="E17" s="26">
        <v>5.7</v>
      </c>
      <c r="F17" s="26">
        <v>8.1999999999999993</v>
      </c>
      <c r="G17" s="26">
        <v>11.1</v>
      </c>
      <c r="H17" s="8">
        <f t="shared" si="0"/>
        <v>5.4783333333333335</v>
      </c>
      <c r="I17" s="9">
        <f t="shared" si="1"/>
        <v>5.4783333333333335</v>
      </c>
    </row>
    <row r="18" spans="1:9" ht="30" x14ac:dyDescent="0.25">
      <c r="A18" s="25">
        <v>12</v>
      </c>
      <c r="B18" s="21" t="s">
        <v>31</v>
      </c>
      <c r="C18" s="25">
        <v>160</v>
      </c>
      <c r="D18" s="24" t="s">
        <v>32</v>
      </c>
      <c r="E18" s="26">
        <v>22.5</v>
      </c>
      <c r="F18" s="26">
        <v>32.799999999999997</v>
      </c>
      <c r="G18" s="26">
        <v>31.2</v>
      </c>
      <c r="H18" s="8">
        <f t="shared" si="0"/>
        <v>18.955033333333333</v>
      </c>
      <c r="I18" s="9">
        <f t="shared" si="1"/>
        <v>11.846895833333333</v>
      </c>
    </row>
    <row r="19" spans="1:9" ht="27.75" customHeight="1" x14ac:dyDescent="0.25">
      <c r="A19" s="25">
        <v>13</v>
      </c>
      <c r="B19" s="21" t="s">
        <v>34</v>
      </c>
      <c r="C19" s="25">
        <v>400</v>
      </c>
      <c r="D19" s="24" t="s">
        <v>33</v>
      </c>
      <c r="E19" s="26">
        <v>90</v>
      </c>
      <c r="F19" s="26">
        <v>36</v>
      </c>
      <c r="G19" s="26">
        <v>80</v>
      </c>
      <c r="H19" s="8">
        <f t="shared" si="0"/>
        <v>45.141466666666666</v>
      </c>
      <c r="I19" s="9">
        <f t="shared" si="1"/>
        <v>11.285366666666667</v>
      </c>
    </row>
    <row r="20" spans="1:9" ht="27" customHeight="1" x14ac:dyDescent="0.25">
      <c r="A20" s="25">
        <v>14</v>
      </c>
      <c r="B20" s="21" t="s">
        <v>35</v>
      </c>
      <c r="C20" s="25">
        <v>250</v>
      </c>
      <c r="D20" s="24" t="s">
        <v>11</v>
      </c>
      <c r="E20" s="26">
        <v>34</v>
      </c>
      <c r="F20" s="26">
        <v>54.5</v>
      </c>
      <c r="G20" s="26">
        <v>79</v>
      </c>
      <c r="H20" s="8">
        <f t="shared" si="0"/>
        <v>36.704833333333333</v>
      </c>
      <c r="I20" s="9">
        <f t="shared" si="1"/>
        <v>14.681933333333333</v>
      </c>
    </row>
    <row r="21" spans="1:9" ht="27" customHeight="1" x14ac:dyDescent="0.25">
      <c r="A21" s="57">
        <v>15</v>
      </c>
      <c r="B21" s="65" t="s">
        <v>36</v>
      </c>
      <c r="C21" s="23">
        <v>250</v>
      </c>
      <c r="D21" s="31" t="s">
        <v>37</v>
      </c>
      <c r="E21" s="26">
        <v>65</v>
      </c>
      <c r="F21" s="26">
        <v>66</v>
      </c>
      <c r="G21" s="26">
        <v>69</v>
      </c>
      <c r="H21" s="8">
        <f t="shared" si="0"/>
        <v>43.826666666666668</v>
      </c>
      <c r="I21" s="9">
        <f t="shared" si="1"/>
        <v>17.530666666666665</v>
      </c>
    </row>
    <row r="22" spans="1:9" ht="13.5" customHeight="1" x14ac:dyDescent="0.25">
      <c r="A22" s="58"/>
      <c r="B22" s="66"/>
      <c r="C22" s="23">
        <v>250</v>
      </c>
      <c r="D22" s="24" t="s">
        <v>38</v>
      </c>
      <c r="E22" s="26">
        <v>18</v>
      </c>
      <c r="F22" s="26">
        <v>24</v>
      </c>
      <c r="G22" s="26">
        <v>27</v>
      </c>
      <c r="H22" s="8">
        <f t="shared" si="0"/>
        <v>15.120200000000001</v>
      </c>
      <c r="I22" s="9">
        <f t="shared" si="1"/>
        <v>6.0480800000000006</v>
      </c>
    </row>
    <row r="23" spans="1:9" x14ac:dyDescent="0.25">
      <c r="A23" s="27">
        <v>16</v>
      </c>
      <c r="B23" s="21" t="s">
        <v>39</v>
      </c>
      <c r="C23" s="25">
        <v>100</v>
      </c>
      <c r="D23" s="24" t="s">
        <v>40</v>
      </c>
      <c r="E23" s="26">
        <v>1</v>
      </c>
      <c r="F23" s="26">
        <v>1</v>
      </c>
      <c r="G23" s="26">
        <v>1</v>
      </c>
      <c r="H23" s="8">
        <f t="shared" si="0"/>
        <v>0.65739999999999998</v>
      </c>
      <c r="I23" s="9">
        <f t="shared" si="1"/>
        <v>0.65739999999999998</v>
      </c>
    </row>
    <row r="24" spans="1:9" x14ac:dyDescent="0.25">
      <c r="A24" s="27">
        <v>17</v>
      </c>
      <c r="B24" s="21" t="s">
        <v>41</v>
      </c>
      <c r="C24" s="25">
        <v>250</v>
      </c>
      <c r="D24" s="24" t="s">
        <v>42</v>
      </c>
      <c r="E24" s="26">
        <v>1</v>
      </c>
      <c r="F24" s="26">
        <v>1</v>
      </c>
      <c r="G24" s="26">
        <v>2</v>
      </c>
      <c r="H24" s="8">
        <f t="shared" si="0"/>
        <v>0.87653333333333316</v>
      </c>
      <c r="I24" s="9">
        <f t="shared" si="1"/>
        <v>0.35061333333333328</v>
      </c>
    </row>
    <row r="25" spans="1:9" x14ac:dyDescent="0.25">
      <c r="A25" s="28">
        <v>18</v>
      </c>
      <c r="B25" s="21" t="s">
        <v>43</v>
      </c>
      <c r="C25" s="25">
        <v>160</v>
      </c>
      <c r="D25" s="24" t="s">
        <v>23</v>
      </c>
      <c r="E25" s="26"/>
      <c r="F25" s="26"/>
      <c r="G25" s="26"/>
      <c r="H25" s="8">
        <f t="shared" si="0"/>
        <v>0</v>
      </c>
      <c r="I25" s="9">
        <f t="shared" si="1"/>
        <v>0</v>
      </c>
    </row>
    <row r="26" spans="1:9" x14ac:dyDescent="0.25">
      <c r="A26" s="57">
        <v>19</v>
      </c>
      <c r="B26" s="59" t="s">
        <v>44</v>
      </c>
      <c r="C26" s="23">
        <v>100</v>
      </c>
      <c r="D26" s="24" t="s">
        <v>45</v>
      </c>
      <c r="E26" s="26">
        <v>8.6999999999999993</v>
      </c>
      <c r="F26" s="8">
        <v>0.2</v>
      </c>
      <c r="G26" s="26">
        <v>1.5</v>
      </c>
      <c r="H26" s="8">
        <f t="shared" si="0"/>
        <v>2.2789866666666665</v>
      </c>
      <c r="I26" s="9">
        <f t="shared" si="1"/>
        <v>2.2789866666666665</v>
      </c>
    </row>
    <row r="27" spans="1:9" x14ac:dyDescent="0.25">
      <c r="A27" s="58"/>
      <c r="B27" s="60"/>
      <c r="C27" s="23">
        <v>0</v>
      </c>
      <c r="D27" s="24"/>
      <c r="E27" s="26"/>
      <c r="F27" s="26"/>
      <c r="G27" s="26"/>
      <c r="H27" s="8">
        <f t="shared" si="0"/>
        <v>0</v>
      </c>
      <c r="I27" s="9" t="e">
        <f t="shared" si="1"/>
        <v>#DIV/0!</v>
      </c>
    </row>
    <row r="28" spans="1:9" ht="12.75" customHeight="1" x14ac:dyDescent="0.25">
      <c r="A28" s="57">
        <v>20</v>
      </c>
      <c r="B28" s="59" t="s">
        <v>60</v>
      </c>
      <c r="C28" s="23">
        <v>400</v>
      </c>
      <c r="D28" s="24" t="s">
        <v>47</v>
      </c>
      <c r="E28" s="26">
        <v>9.8000000000000007</v>
      </c>
      <c r="F28" s="26">
        <v>19.5</v>
      </c>
      <c r="G28" s="8">
        <v>0.6</v>
      </c>
      <c r="H28" s="8">
        <f t="shared" si="0"/>
        <v>6.5520866666666668</v>
      </c>
      <c r="I28" s="9">
        <f t="shared" si="1"/>
        <v>1.6380216666666665</v>
      </c>
    </row>
    <row r="29" spans="1:9" ht="12.75" customHeight="1" x14ac:dyDescent="0.25">
      <c r="A29" s="58"/>
      <c r="B29" s="60"/>
      <c r="C29" s="23">
        <v>400</v>
      </c>
      <c r="D29" s="24" t="s">
        <v>46</v>
      </c>
      <c r="E29" s="26"/>
      <c r="F29" s="26"/>
      <c r="G29" s="26"/>
      <c r="H29" s="8">
        <f t="shared" ref="H29" si="2">(E29+F29+G29)/3*0.38*1.73</f>
        <v>0</v>
      </c>
      <c r="I29" s="9">
        <f t="shared" ref="I29" si="3">H29/C29*100</f>
        <v>0</v>
      </c>
    </row>
    <row r="30" spans="1:9" x14ac:dyDescent="0.25">
      <c r="A30" s="27">
        <v>21</v>
      </c>
      <c r="B30" s="21" t="s">
        <v>48</v>
      </c>
      <c r="C30" s="25">
        <v>160</v>
      </c>
      <c r="D30" s="24" t="s">
        <v>49</v>
      </c>
      <c r="E30" s="26">
        <v>1</v>
      </c>
      <c r="F30" s="26">
        <v>1</v>
      </c>
      <c r="G30" s="26">
        <v>1</v>
      </c>
      <c r="H30" s="8">
        <f>(E30+F30+G30)/3*0.38*1.73</f>
        <v>0.65739999999999998</v>
      </c>
      <c r="I30" s="9">
        <f>H30/C30*100</f>
        <v>0.41087499999999993</v>
      </c>
    </row>
    <row r="31" spans="1:9" x14ac:dyDescent="0.25">
      <c r="A31" s="27">
        <v>22</v>
      </c>
      <c r="B31" s="22" t="s">
        <v>50</v>
      </c>
      <c r="C31" s="23">
        <v>40</v>
      </c>
      <c r="D31" s="24" t="s">
        <v>52</v>
      </c>
      <c r="E31" s="26">
        <v>34</v>
      </c>
      <c r="F31" s="26">
        <v>24.6</v>
      </c>
      <c r="G31" s="26">
        <v>23</v>
      </c>
      <c r="H31" s="8">
        <f>(E31+F31+G31)/3*0.38*1.73</f>
        <v>17.88128</v>
      </c>
      <c r="I31" s="9">
        <f>H31/C31*100</f>
        <v>44.703199999999995</v>
      </c>
    </row>
    <row r="32" spans="1:9" x14ac:dyDescent="0.25">
      <c r="A32" s="28">
        <v>23</v>
      </c>
      <c r="B32" s="21" t="s">
        <v>51</v>
      </c>
      <c r="C32" s="25">
        <v>100</v>
      </c>
      <c r="D32" s="24" t="s">
        <v>52</v>
      </c>
      <c r="E32" s="26">
        <v>28</v>
      </c>
      <c r="F32" s="26">
        <v>32.5</v>
      </c>
      <c r="G32" s="26">
        <v>80</v>
      </c>
      <c r="H32" s="8">
        <f>(E32+F32+G32)/3*0.38*1.73</f>
        <v>30.788233333333334</v>
      </c>
      <c r="I32" s="9">
        <f>H32/C32*100</f>
        <v>30.788233333333338</v>
      </c>
    </row>
    <row r="33" spans="1:12" ht="27.75" customHeight="1" x14ac:dyDescent="0.25">
      <c r="A33" s="69">
        <v>24</v>
      </c>
      <c r="B33" s="67" t="s">
        <v>61</v>
      </c>
      <c r="C33" s="25">
        <v>400</v>
      </c>
      <c r="D33" s="24" t="s">
        <v>56</v>
      </c>
      <c r="E33" s="26">
        <v>1.5</v>
      </c>
      <c r="F33" s="26">
        <v>1</v>
      </c>
      <c r="G33" s="26">
        <v>1</v>
      </c>
      <c r="H33" s="8">
        <f>(E33+F33+G33)/3*0.38*1.73</f>
        <v>0.76696666666666669</v>
      </c>
      <c r="I33" s="9">
        <f>H33/C33*100</f>
        <v>0.19174166666666667</v>
      </c>
    </row>
    <row r="34" spans="1:12" ht="14.25" customHeight="1" x14ac:dyDescent="0.25">
      <c r="A34" s="70"/>
      <c r="B34" s="68"/>
      <c r="C34" s="18">
        <v>400</v>
      </c>
      <c r="D34" s="29"/>
      <c r="E34" s="29"/>
      <c r="F34" s="29"/>
      <c r="G34" s="29"/>
      <c r="H34" s="30"/>
      <c r="I34" s="29"/>
    </row>
    <row r="35" spans="1:12" x14ac:dyDescent="0.25">
      <c r="A35" s="61" t="s">
        <v>12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</row>
  </sheetData>
  <mergeCells count="20">
    <mergeCell ref="A1:H1"/>
    <mergeCell ref="A3:A5"/>
    <mergeCell ref="B3:B5"/>
    <mergeCell ref="C3:C5"/>
    <mergeCell ref="D3:D5"/>
    <mergeCell ref="E3:I3"/>
    <mergeCell ref="E4:G4"/>
    <mergeCell ref="H4:H5"/>
    <mergeCell ref="I4:I5"/>
    <mergeCell ref="A28:A29"/>
    <mergeCell ref="B28:B29"/>
    <mergeCell ref="A35:L35"/>
    <mergeCell ref="A6:A7"/>
    <mergeCell ref="B6:B7"/>
    <mergeCell ref="A21:A22"/>
    <mergeCell ref="B21:B22"/>
    <mergeCell ref="A26:A27"/>
    <mergeCell ref="B26:B27"/>
    <mergeCell ref="B33:B34"/>
    <mergeCell ref="A33:A34"/>
  </mergeCells>
  <pageMargins left="0.27559055118110237" right="0.31496062992125984" top="0.74803149606299213" bottom="0.7480314960629921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9" sqref="A39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Бархансков Алексей</cp:lastModifiedBy>
  <cp:lastPrinted>2019-01-18T04:40:36Z</cp:lastPrinted>
  <dcterms:created xsi:type="dcterms:W3CDTF">2012-08-20T11:12:04Z</dcterms:created>
  <dcterms:modified xsi:type="dcterms:W3CDTF">2020-02-18T06:50:51Z</dcterms:modified>
</cp:coreProperties>
</file>